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teen17\Documents\TAOP62\"/>
    </mc:Choice>
  </mc:AlternateContent>
  <xr:revisionPtr revIDLastSave="0" documentId="13_ncr:1_{D6AB091B-773F-498F-9F15-72322C9350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ursplanering, komplett" sheetId="2" r:id="rId1"/>
    <sheet name="Föreläsningar, samlat" sheetId="3" r:id="rId2"/>
    <sheet name="Lektioner, samlat" sheetId="7" r:id="rId3"/>
    <sheet name="Gantt-schema" sheetId="6" r:id="rId4"/>
  </sheets>
  <definedNames>
    <definedName name="_xlnm._FilterDatabase" localSheetId="0" hidden="1">'Kursplanering, komplett'!$A$1:$AG$166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1" i="6" l="1"/>
  <c r="AY1" i="6"/>
  <c r="AZ1" i="6" s="1"/>
  <c r="BA1" i="6" s="1"/>
  <c r="BB1" i="6" s="1"/>
  <c r="BE1" i="6"/>
  <c r="BF1" i="6" s="1"/>
  <c r="BG1" i="6" s="1"/>
  <c r="BI1" i="6" s="1"/>
  <c r="AS1" i="6"/>
  <c r="AT1" i="6" s="1"/>
  <c r="AU1" i="6" s="1"/>
  <c r="AV1" i="6" s="1"/>
  <c r="AM1" i="6"/>
  <c r="AN1" i="6" s="1"/>
  <c r="AO1" i="6" s="1"/>
  <c r="AP1" i="6" s="1"/>
  <c r="AG1" i="6"/>
  <c r="AH1" i="6" s="1"/>
  <c r="AI1" i="6" s="1"/>
  <c r="AJ1" i="6" s="1"/>
  <c r="AA1" i="6"/>
  <c r="AB1" i="6" s="1"/>
  <c r="AC1" i="6" s="1"/>
  <c r="AD1" i="6" s="1"/>
  <c r="U1" i="6"/>
  <c r="V1" i="6" s="1"/>
  <c r="W1" i="6" s="1"/>
  <c r="X1" i="6" s="1"/>
  <c r="O1" i="6"/>
  <c r="P1" i="6" s="1"/>
  <c r="Q1" i="6" s="1"/>
  <c r="R1" i="6" s="1"/>
  <c r="I1" i="6"/>
  <c r="J1" i="6" s="1"/>
  <c r="K1" i="6" s="1"/>
  <c r="L1" i="6" s="1"/>
  <c r="C1" i="6"/>
  <c r="D1" i="6" s="1"/>
  <c r="E1" i="6" s="1"/>
  <c r="F1" i="6" s="1"/>
  <c r="BK1" i="6" s="1"/>
  <c r="BL1" i="6" s="1"/>
  <c r="BM1" i="6" s="1"/>
  <c r="BN1" i="6" s="1"/>
  <c r="BO1" i="6" s="1"/>
  <c r="BP1" i="6" s="1"/>
  <c r="BQ1" i="6" s="1"/>
  <c r="BR1" i="6" s="1"/>
  <c r="BS1" i="6" s="1"/>
  <c r="BT1" i="6" s="1"/>
  <c r="BU1" i="6" s="1"/>
  <c r="BV1" i="6" s="1"/>
  <c r="BW1" i="6" s="1"/>
  <c r="BX1" i="6" s="1"/>
  <c r="BY1" i="6" s="1"/>
  <c r="BZ1" i="6" s="1"/>
  <c r="CA1" i="6" s="1"/>
  <c r="CB1" i="6" s="1"/>
  <c r="CC1" i="6" s="1"/>
  <c r="CD1" i="6" s="1"/>
  <c r="CE1" i="6" s="1"/>
  <c r="CF1" i="6" s="1"/>
  <c r="CG1" i="6" s="1"/>
  <c r="CH1" i="6" s="1"/>
  <c r="CI1" i="6" s="1"/>
  <c r="CJ1" i="6" s="1"/>
  <c r="CK1" i="6" s="1"/>
  <c r="CL1" i="6" s="1"/>
  <c r="CM1" i="6" s="1"/>
  <c r="CN1" i="6" s="1"/>
  <c r="M50" i="2"/>
  <c r="M51" i="2" s="1"/>
  <c r="M46" i="2"/>
  <c r="M38" i="2"/>
  <c r="M35" i="2"/>
  <c r="M32" i="2"/>
  <c r="M26" i="2"/>
  <c r="M23" i="2"/>
  <c r="M20" i="2"/>
  <c r="M11" i="2"/>
  <c r="M8" i="2"/>
  <c r="M5" i="2"/>
  <c r="L50" i="2"/>
  <c r="L51" i="2" s="1"/>
  <c r="I50" i="2"/>
  <c r="I51" i="2" s="1"/>
  <c r="L46" i="2"/>
  <c r="L38" i="2"/>
  <c r="L35" i="2"/>
  <c r="L32" i="2"/>
  <c r="L26" i="2"/>
  <c r="L23" i="2"/>
  <c r="L20" i="2"/>
  <c r="L11" i="2"/>
  <c r="L8" i="2"/>
  <c r="L5" i="2"/>
  <c r="I46" i="2"/>
  <c r="I38" i="2"/>
  <c r="I35" i="2"/>
  <c r="I32" i="2"/>
  <c r="I26" i="2"/>
  <c r="I23" i="2"/>
  <c r="I20" i="2"/>
  <c r="I11" i="2"/>
  <c r="I8" i="2"/>
  <c r="I5" i="2"/>
  <c r="I49" i="2"/>
  <c r="L45" i="2"/>
  <c r="I45" i="2"/>
  <c r="L37" i="2"/>
  <c r="I37" i="2"/>
  <c r="L34" i="2"/>
  <c r="I34" i="2"/>
  <c r="L31" i="2"/>
  <c r="I31" i="2"/>
  <c r="L25" i="2"/>
  <c r="I25" i="2"/>
  <c r="L22" i="2"/>
  <c r="I22" i="2"/>
  <c r="L19" i="2"/>
  <c r="I19" i="2"/>
  <c r="L10" i="2"/>
  <c r="I10" i="2"/>
  <c r="L7" i="2"/>
  <c r="I7" i="2"/>
  <c r="L4" i="2"/>
  <c r="I4" i="2"/>
</calcChain>
</file>

<file path=xl/sharedStrings.xml><?xml version="1.0" encoding="utf-8"?>
<sst xmlns="http://schemas.openxmlformats.org/spreadsheetml/2006/main" count="561" uniqueCount="187">
  <si>
    <t>V.</t>
  </si>
  <si>
    <t>Dag</t>
  </si>
  <si>
    <t>Dat</t>
  </si>
  <si>
    <t>Tid</t>
  </si>
  <si>
    <t>Moment</t>
  </si>
  <si>
    <t>Lokal/ format</t>
  </si>
  <si>
    <t>Lärare</t>
  </si>
  <si>
    <t>Innehåll</t>
  </si>
  <si>
    <t>Anmärkning/kommentar</t>
  </si>
  <si>
    <t>Klart</t>
  </si>
  <si>
    <t>Lärares egna anteckningar</t>
  </si>
  <si>
    <t/>
  </si>
  <si>
    <t>Tis</t>
  </si>
  <si>
    <t>13:15-15:00</t>
  </si>
  <si>
    <t>10:15-12:00</t>
  </si>
  <si>
    <t>SE</t>
  </si>
  <si>
    <t>15:15-17:00</t>
  </si>
  <si>
    <t>Inspelad</t>
  </si>
  <si>
    <t>Tors</t>
  </si>
  <si>
    <t>Fre</t>
  </si>
  <si>
    <t>08:15-10:00</t>
  </si>
  <si>
    <t>2021-11-12</t>
  </si>
  <si>
    <t>23.59</t>
  </si>
  <si>
    <t>Inlämning</t>
  </si>
  <si>
    <t>Mån</t>
  </si>
  <si>
    <t>LAB</t>
  </si>
  <si>
    <t>2022-01-17</t>
  </si>
  <si>
    <t>2022-01-18</t>
  </si>
  <si>
    <t>2022-01-20</t>
  </si>
  <si>
    <t>Lektion</t>
  </si>
  <si>
    <t>Le 1</t>
  </si>
  <si>
    <t>2022-01-21</t>
  </si>
  <si>
    <t>2022-01-24</t>
  </si>
  <si>
    <t>Le 2</t>
  </si>
  <si>
    <t>2022-01-25</t>
  </si>
  <si>
    <t>2022-01-27</t>
  </si>
  <si>
    <t>Le 3</t>
  </si>
  <si>
    <t>2022-01-31</t>
  </si>
  <si>
    <t>2022-02-01</t>
  </si>
  <si>
    <t>2022-02-03</t>
  </si>
  <si>
    <t>Le 4</t>
  </si>
  <si>
    <t>2022-02-04</t>
  </si>
  <si>
    <t>2022-02-08</t>
  </si>
  <si>
    <t>Le 5</t>
  </si>
  <si>
    <t>2022-02-10</t>
  </si>
  <si>
    <t>Le 6</t>
  </si>
  <si>
    <t>2022-02-11</t>
  </si>
  <si>
    <t>2022-02-14</t>
  </si>
  <si>
    <t>2022-02-15</t>
  </si>
  <si>
    <t>2022-02-17</t>
  </si>
  <si>
    <t>Le 7</t>
  </si>
  <si>
    <t>2022-02-18</t>
  </si>
  <si>
    <t>2022-02-21</t>
  </si>
  <si>
    <t>2022-02-22</t>
  </si>
  <si>
    <t>Le 8</t>
  </si>
  <si>
    <t>Fö 9</t>
  </si>
  <si>
    <t>2022-02-24</t>
  </si>
  <si>
    <t>Le 9</t>
  </si>
  <si>
    <t>2022-02-28</t>
  </si>
  <si>
    <t>2022-03-01</t>
  </si>
  <si>
    <t>2022-03-03</t>
  </si>
  <si>
    <t>Le 10</t>
  </si>
  <si>
    <t>2022-03-04</t>
  </si>
  <si>
    <t>2022-03-07</t>
  </si>
  <si>
    <t>Le 11</t>
  </si>
  <si>
    <t>2022-03-08</t>
  </si>
  <si>
    <t>2022-03-10</t>
  </si>
  <si>
    <t>Litteratur</t>
  </si>
  <si>
    <t>Ev. inspelade uppgifter</t>
  </si>
  <si>
    <t>Kommentarer/Info student</t>
  </si>
  <si>
    <t>Grupp</t>
  </si>
  <si>
    <t>Alla</t>
  </si>
  <si>
    <t>Billligaste väg-problem, Aktivitetsnätverk, Minkostnadsflödesproblem</t>
  </si>
  <si>
    <t>Simplexmetoden för nätverksproblem, Heltalsegenskap, Utvidgade modeller/Tillämpningar</t>
  </si>
  <si>
    <t>Introduktion heltalsoptimering, Översikt heltalsmodeller, Formulering heltalsproblem</t>
  </si>
  <si>
    <t>Relaxationen, Styrka hos formuleringar, Giltiga olikheter, Plansnitttningsmetoder, Duala simplexmetoden</t>
  </si>
  <si>
    <t>Trädsökningsmetoder, Land-Doig-Dakins algoritm</t>
  </si>
  <si>
    <t>Billigaste uppspännande träd, Heuritisiker</t>
  </si>
  <si>
    <t>Lagrangedualitet, Lagrangerelaxation</t>
  </si>
  <si>
    <t>Introduktion till nätverksoptimering,  Översikt nätverksmodeller</t>
  </si>
  <si>
    <t>Introduktion dynamisk programmering, Problemformulering, Partiformningsproblem</t>
  </si>
  <si>
    <t>Kappsäcksproblem, Resursallokeringsproblem</t>
  </si>
  <si>
    <t>Subgradientoptimering, Tillämpningar</t>
  </si>
  <si>
    <t>8.1-8.2, 13.4-13.5, 13.10-13.11</t>
  </si>
  <si>
    <t>8.7.1-8.7.4, 8.6.3-8.6.4</t>
  </si>
  <si>
    <t>13, 14.1</t>
  </si>
  <si>
    <t>14.2-14.5, 7.3</t>
  </si>
  <si>
    <t>8.4-8.6.2</t>
  </si>
  <si>
    <t>15.1-15.4</t>
  </si>
  <si>
    <t>8.3, 16 (förutom 16.3.2, 16.3,4, 16.5.2, 16.6.2)</t>
  </si>
  <si>
    <t>17.1-17.2</t>
  </si>
  <si>
    <t>17.3-17.4</t>
  </si>
  <si>
    <t>18.1-18.6</t>
  </si>
  <si>
    <t>18.7</t>
  </si>
  <si>
    <t>Räkneuppgifter lektion</t>
  </si>
  <si>
    <t>a,b,c,f</t>
  </si>
  <si>
    <t>x</t>
  </si>
  <si>
    <t>d,e,Ii</t>
  </si>
  <si>
    <t>d,e,f,Ii</t>
  </si>
  <si>
    <t>a,b,c</t>
  </si>
  <si>
    <t>f</t>
  </si>
  <si>
    <t>Kursadmin, Översikt kurs, Översikt nätverksoptimering</t>
  </si>
  <si>
    <t>Laboration, heltalsmodellering, AMPL</t>
  </si>
  <si>
    <t>Laboration, Minkostnadsflödesnätverk</t>
  </si>
  <si>
    <t>Se 1</t>
  </si>
  <si>
    <t>Se 2</t>
  </si>
  <si>
    <t>Se 3</t>
  </si>
  <si>
    <t>Se 4</t>
  </si>
  <si>
    <t>Se 5</t>
  </si>
  <si>
    <t>Upplägget inte helt klart pga ändrad Paneminivå</t>
  </si>
  <si>
    <t>Ännu oklart</t>
  </si>
  <si>
    <t>Stefan</t>
  </si>
  <si>
    <t>e,f</t>
  </si>
  <si>
    <t>c,d</t>
  </si>
  <si>
    <t>a,b</t>
  </si>
  <si>
    <t>Ii</t>
  </si>
  <si>
    <t>Lab 2</t>
  </si>
  <si>
    <t>Se TimeEdit</t>
  </si>
  <si>
    <t>Se fördelning på LISAM</t>
  </si>
  <si>
    <t>Redov. Lab 1</t>
  </si>
  <si>
    <t>Redov. Lab 2</t>
  </si>
  <si>
    <t>Examination av laboration 2.  Obligatorisk närvaro på 1 av 2 tillfällen enligt senare definition.  Se Labinfo</t>
  </si>
  <si>
    <t>Examination av laboration 1.  Obligatorisk närvaro på 1 av 2 tillfällen enligt senare definition.  Se Labinfo</t>
  </si>
  <si>
    <t>17:15-19:00</t>
  </si>
  <si>
    <t>19:15-21:00</t>
  </si>
  <si>
    <t>Fö 1</t>
  </si>
  <si>
    <t>Fö 2</t>
  </si>
  <si>
    <t>Fö 3</t>
  </si>
  <si>
    <t>Fö 4</t>
  </si>
  <si>
    <t>Fö 5</t>
  </si>
  <si>
    <t>Fö 6</t>
  </si>
  <si>
    <t>Fö 7</t>
  </si>
  <si>
    <t>Fö 8</t>
  </si>
  <si>
    <t>Fö 10</t>
  </si>
  <si>
    <t>Fö 11</t>
  </si>
  <si>
    <t>Fö 9 - Inspelad</t>
  </si>
  <si>
    <t>Lab 1</t>
  </si>
  <si>
    <t>Föreläsning nr</t>
  </si>
  <si>
    <t>Område</t>
  </si>
  <si>
    <t>Nätverk</t>
  </si>
  <si>
    <t>Heltal</t>
  </si>
  <si>
    <t>Lagrange</t>
  </si>
  <si>
    <t>Dynamisk Programmering</t>
  </si>
  <si>
    <t>Sammanfattning</t>
  </si>
  <si>
    <t>Formulering av nätverksproblem</t>
  </si>
  <si>
    <t>Billigaste vägar</t>
  </si>
  <si>
    <t>Minkostsnadsflödesproblem</t>
  </si>
  <si>
    <t>Formulering av heltalsproblem</t>
  </si>
  <si>
    <t>Plansnittning</t>
  </si>
  <si>
    <t>Trädsökningsmetoder</t>
  </si>
  <si>
    <t>Billigaste uppspännande träd, heuristiker</t>
  </si>
  <si>
    <t>Heltalsproblem</t>
  </si>
  <si>
    <t>Nätverks- och LP-problem</t>
  </si>
  <si>
    <t>Partiformning, Resursallokering</t>
  </si>
  <si>
    <t>Uppgifter</t>
  </si>
  <si>
    <t>Tentauppgifter</t>
  </si>
  <si>
    <t>8.22, 8.14, 8.15a, 8.19, 8.24</t>
  </si>
  <si>
    <t>8.33, 8.30, 8.27ab, 8.31, 8.32</t>
  </si>
  <si>
    <t>13.8, 13.12, 13.9, 13.6, 13.4, 13.3</t>
  </si>
  <si>
    <t>egen, 8.2, 8.4, 8.5, 8.34a</t>
  </si>
  <si>
    <t>egen, 15.1, 15.4, 15.6, 15.12, 15.15</t>
  </si>
  <si>
    <t>16.1, 8.12</t>
  </si>
  <si>
    <t>16.10, 16.9, 16.7 16.3</t>
  </si>
  <si>
    <t>17.8, 17.9, 17.15, 17.20</t>
  </si>
  <si>
    <t>17.17, 17.19, 17.18 17.13, 17.16</t>
  </si>
  <si>
    <t>18.5, 18.3, 18.8</t>
  </si>
  <si>
    <t>Skall kompletteras</t>
  </si>
  <si>
    <t>Sammanfattning &amp; utvidgning tidigare material</t>
  </si>
  <si>
    <t>Tentauppgifter att öva på själv</t>
  </si>
  <si>
    <t>Tidigare oräknade</t>
  </si>
  <si>
    <t>Vecka</t>
  </si>
  <si>
    <t>FÖ</t>
  </si>
  <si>
    <t>LE</t>
  </si>
  <si>
    <t>M</t>
  </si>
  <si>
    <t>T</t>
  </si>
  <si>
    <t>O</t>
  </si>
  <si>
    <t>F</t>
  </si>
  <si>
    <t>I sal</t>
  </si>
  <si>
    <t>Redov</t>
  </si>
  <si>
    <t>L</t>
  </si>
  <si>
    <t>TEN</t>
  </si>
  <si>
    <t>Återblick heltal, Översikt Lagrange</t>
  </si>
  <si>
    <t>Återblick nätverk, Översikt heltalsproblem</t>
  </si>
  <si>
    <t>Återblick Lagrange, Översikt Dynamisk programmering</t>
  </si>
  <si>
    <t>Återblick hela kursen.  Tillämpningar och forskning, Hållbarhet, Jämställdhet</t>
  </si>
  <si>
    <t>Sortering</t>
  </si>
  <si>
    <t>Nisse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</si>
</sst>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D]dd/mmm;@"/>
    <numFmt numFmtId="165" formatCode="hh:mm;@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/>
    <xf numFmtId="0" fontId="2" fillId="2" borderId="0" xfId="0" applyFont="1" applyFill="1" applyAlignment="1">
      <alignment wrapText="1"/>
    </xf>
    <xf numFmtId="0" fontId="0" fillId="3" borderId="0" xfId="0" applyFill="1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NumberForma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0" fillId="3" borderId="0" xfId="0" applyFill="1"/>
    <xf numFmtId="0" fontId="3" fillId="3" borderId="0" xfId="0" applyFont="1" applyFill="1"/>
    <xf numFmtId="0" fontId="3" fillId="0" borderId="1" xfId="0" applyFont="1" applyBorder="1"/>
    <xf numFmtId="0" fontId="3" fillId="3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0" fillId="0" borderId="2" xfId="0" applyBorder="1"/>
  </cellXfs>
  <cellStyles count="1">
    <cellStyle name="Normal" xfId="0" builtinId="0"/>
  </cellStyles>
  <dxfs count="10"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2"/>
  <sheetViews>
    <sheetView tabSelected="1" zoomScale="85" zoomScaleNormal="85" workbookViewId="0">
      <pane xSplit="4" ySplit="1" topLeftCell="I2" activePane="bottomRight" state="frozen"/>
      <selection pane="topRight" activeCell="E1" sqref="E1"/>
      <selection pane="bottomLeft" activeCell="A2" sqref="A2"/>
      <selection pane="bottomRight" activeCell="I16" sqref="I16"/>
    </sheetView>
  </sheetViews>
  <sheetFormatPr defaultColWidth="8.7109375" defaultRowHeight="15" x14ac:dyDescent="0.25"/>
  <cols>
    <col min="1" max="1" width="5.85546875" bestFit="1" customWidth="1"/>
    <col min="2" max="2" width="5.5703125" customWidth="1"/>
    <col min="3" max="3" width="11.5703125" style="6" customWidth="1"/>
    <col min="4" max="4" width="10.5703125" style="7" bestFit="1" customWidth="1"/>
    <col min="5" max="5" width="12.85546875" bestFit="1" customWidth="1"/>
    <col min="6" max="6" width="18.7109375" customWidth="1"/>
    <col min="7" max="7" width="9.5703125" customWidth="1"/>
    <col min="8" max="8" width="10.5703125" customWidth="1"/>
    <col min="9" max="9" width="40.28515625" style="1" customWidth="1"/>
    <col min="10" max="10" width="32" style="1" customWidth="1"/>
    <col min="11" max="11" width="25" style="1" customWidth="1"/>
    <col min="12" max="12" width="31.7109375" style="1" customWidth="1"/>
    <col min="13" max="13" width="24.85546875" style="1" customWidth="1"/>
    <col min="14" max="14" width="20.28515625" style="1" customWidth="1"/>
    <col min="15" max="15" width="20.42578125" style="1" customWidth="1"/>
    <col min="16" max="16" width="8.7109375" style="1"/>
    <col min="17" max="17" width="61" style="1" customWidth="1"/>
    <col min="18" max="18" width="11" customWidth="1"/>
    <col min="22" max="22" width="10.7109375" style="3" bestFit="1" customWidth="1"/>
    <col min="23" max="23" width="13.5703125" customWidth="1"/>
    <col min="24" max="24" width="10.42578125" customWidth="1"/>
  </cols>
  <sheetData>
    <row r="1" spans="1:31" s="2" customFormat="1" ht="37.5" x14ac:dyDescent="0.3">
      <c r="A1" s="2" t="s">
        <v>0</v>
      </c>
      <c r="B1" s="2" t="s">
        <v>1</v>
      </c>
      <c r="C1" s="9" t="s">
        <v>2</v>
      </c>
      <c r="D1" s="9" t="s">
        <v>3</v>
      </c>
      <c r="E1" s="2" t="s">
        <v>4</v>
      </c>
      <c r="F1" s="2" t="s">
        <v>5</v>
      </c>
      <c r="G1" s="2" t="s">
        <v>6</v>
      </c>
      <c r="H1" s="2" t="s">
        <v>70</v>
      </c>
      <c r="I1" s="2" t="s">
        <v>7</v>
      </c>
      <c r="J1" s="2" t="s">
        <v>69</v>
      </c>
      <c r="K1" s="2" t="s">
        <v>67</v>
      </c>
      <c r="L1" s="2" t="s">
        <v>94</v>
      </c>
      <c r="M1" s="2" t="s">
        <v>168</v>
      </c>
      <c r="N1" s="2" t="s">
        <v>68</v>
      </c>
      <c r="O1" s="2" t="s">
        <v>8</v>
      </c>
      <c r="P1" s="2" t="s">
        <v>9</v>
      </c>
      <c r="Q1" s="2" t="s">
        <v>10</v>
      </c>
      <c r="R1" s="2" t="s">
        <v>185</v>
      </c>
      <c r="AE1" t="s">
        <v>11</v>
      </c>
    </row>
    <row r="2" spans="1:31" ht="30" x14ac:dyDescent="0.25">
      <c r="A2">
        <v>3</v>
      </c>
      <c r="B2" t="s">
        <v>24</v>
      </c>
      <c r="C2" s="6" t="s">
        <v>26</v>
      </c>
      <c r="D2" s="8" t="s">
        <v>14</v>
      </c>
      <c r="E2" s="10" t="s">
        <v>104</v>
      </c>
      <c r="F2" t="s">
        <v>117</v>
      </c>
      <c r="G2" t="s">
        <v>111</v>
      </c>
      <c r="H2" t="s">
        <v>110</v>
      </c>
      <c r="I2" s="1" t="s">
        <v>101</v>
      </c>
      <c r="J2" s="1" t="s">
        <v>109</v>
      </c>
      <c r="R2">
        <v>1</v>
      </c>
      <c r="V2"/>
    </row>
    <row r="3" spans="1:31" ht="30" x14ac:dyDescent="0.25">
      <c r="A3">
        <v>3</v>
      </c>
      <c r="B3" t="s">
        <v>12</v>
      </c>
      <c r="C3" s="6" t="s">
        <v>27</v>
      </c>
      <c r="D3" s="8" t="s">
        <v>13</v>
      </c>
      <c r="E3" s="10" t="s">
        <v>125</v>
      </c>
      <c r="F3" t="s">
        <v>17</v>
      </c>
      <c r="G3" t="s">
        <v>111</v>
      </c>
      <c r="H3" t="s">
        <v>71</v>
      </c>
      <c r="I3" s="1" t="s">
        <v>79</v>
      </c>
      <c r="K3" s="1" t="s">
        <v>83</v>
      </c>
      <c r="R3">
        <v>11</v>
      </c>
      <c r="V3"/>
    </row>
    <row r="4" spans="1:31" x14ac:dyDescent="0.25">
      <c r="A4">
        <v>3</v>
      </c>
      <c r="B4" t="s">
        <v>18</v>
      </c>
      <c r="C4" s="6" t="s">
        <v>28</v>
      </c>
      <c r="D4" s="8" t="s">
        <v>20</v>
      </c>
      <c r="E4" s="10" t="s">
        <v>30</v>
      </c>
      <c r="F4" t="s">
        <v>117</v>
      </c>
      <c r="H4" t="s">
        <v>95</v>
      </c>
      <c r="I4" s="1" t="str">
        <f>'Lektioner, samlat'!C2</f>
        <v>Formulering av nätverksproblem</v>
      </c>
      <c r="L4" s="1" t="str">
        <f>'Lektioner, samlat'!D2</f>
        <v>egen, 8.2, 8.4, 8.5, 8.34a</v>
      </c>
      <c r="M4" t="s">
        <v>166</v>
      </c>
      <c r="R4">
        <v>21</v>
      </c>
      <c r="V4"/>
    </row>
    <row r="5" spans="1:31" x14ac:dyDescent="0.25">
      <c r="A5">
        <v>3</v>
      </c>
      <c r="B5" t="s">
        <v>18</v>
      </c>
      <c r="C5" s="6" t="s">
        <v>28</v>
      </c>
      <c r="D5" s="8" t="s">
        <v>14</v>
      </c>
      <c r="E5" s="10" t="s">
        <v>30</v>
      </c>
      <c r="F5" t="s">
        <v>117</v>
      </c>
      <c r="H5" t="s">
        <v>97</v>
      </c>
      <c r="I5" s="1" t="str">
        <f>I4</f>
        <v>Formulering av nätverksproblem</v>
      </c>
      <c r="L5" s="1" t="str">
        <f>L4</f>
        <v>egen, 8.2, 8.4, 8.5, 8.34a</v>
      </c>
      <c r="M5" s="1" t="str">
        <f>M4</f>
        <v>Skall kompletteras</v>
      </c>
      <c r="R5">
        <v>61</v>
      </c>
      <c r="V5"/>
    </row>
    <row r="6" spans="1:31" ht="30" x14ac:dyDescent="0.25">
      <c r="A6">
        <v>3</v>
      </c>
      <c r="B6" t="s">
        <v>19</v>
      </c>
      <c r="C6" s="6" t="s">
        <v>31</v>
      </c>
      <c r="D6" s="8" t="s">
        <v>16</v>
      </c>
      <c r="E6" s="10" t="s">
        <v>126</v>
      </c>
      <c r="F6" t="s">
        <v>17</v>
      </c>
      <c r="G6" t="s">
        <v>111</v>
      </c>
      <c r="H6" t="s">
        <v>71</v>
      </c>
      <c r="I6" s="1" t="s">
        <v>72</v>
      </c>
      <c r="K6" s="1" t="s">
        <v>87</v>
      </c>
      <c r="R6">
        <v>91</v>
      </c>
      <c r="V6"/>
    </row>
    <row r="7" spans="1:31" x14ac:dyDescent="0.25">
      <c r="A7">
        <v>4</v>
      </c>
      <c r="B7" t="s">
        <v>24</v>
      </c>
      <c r="C7" s="6" t="s">
        <v>32</v>
      </c>
      <c r="D7" s="8" t="s">
        <v>14</v>
      </c>
      <c r="E7" s="10" t="s">
        <v>33</v>
      </c>
      <c r="F7" t="s">
        <v>117</v>
      </c>
      <c r="H7" t="s">
        <v>98</v>
      </c>
      <c r="I7" s="1" t="str">
        <f>'Lektioner, samlat'!C3</f>
        <v>Billigaste vägar</v>
      </c>
      <c r="L7" s="1" t="str">
        <f>'Lektioner, samlat'!D3</f>
        <v>8.22, 8.14, 8.15a, 8.19, 8.24</v>
      </c>
      <c r="M7" t="s">
        <v>166</v>
      </c>
      <c r="R7">
        <v>101</v>
      </c>
      <c r="V7"/>
    </row>
    <row r="8" spans="1:31" x14ac:dyDescent="0.25">
      <c r="A8">
        <v>4</v>
      </c>
      <c r="B8" t="s">
        <v>12</v>
      </c>
      <c r="C8" s="6" t="s">
        <v>34</v>
      </c>
      <c r="D8" s="8" t="s">
        <v>13</v>
      </c>
      <c r="E8" s="10" t="s">
        <v>33</v>
      </c>
      <c r="F8" t="s">
        <v>117</v>
      </c>
      <c r="H8" t="s">
        <v>99</v>
      </c>
      <c r="I8" s="1" t="str">
        <f>I7</f>
        <v>Billigaste vägar</v>
      </c>
      <c r="L8" s="1" t="str">
        <f>L7</f>
        <v>8.22, 8.14, 8.15a, 8.19, 8.24</v>
      </c>
      <c r="M8" s="1" t="str">
        <f>M7</f>
        <v>Skall kompletteras</v>
      </c>
      <c r="R8">
        <v>141</v>
      </c>
      <c r="V8"/>
    </row>
    <row r="9" spans="1:31" ht="45" x14ac:dyDescent="0.25">
      <c r="A9">
        <v>4</v>
      </c>
      <c r="B9" t="s">
        <v>12</v>
      </c>
      <c r="C9" s="6" t="s">
        <v>34</v>
      </c>
      <c r="D9" s="8" t="s">
        <v>16</v>
      </c>
      <c r="E9" s="10" t="s">
        <v>127</v>
      </c>
      <c r="F9" t="s">
        <v>17</v>
      </c>
      <c r="G9" t="s">
        <v>111</v>
      </c>
      <c r="H9" t="s">
        <v>71</v>
      </c>
      <c r="I9" s="1" t="s">
        <v>73</v>
      </c>
      <c r="K9" s="1" t="s">
        <v>84</v>
      </c>
      <c r="R9">
        <v>171</v>
      </c>
      <c r="V9"/>
    </row>
    <row r="10" spans="1:31" x14ac:dyDescent="0.25">
      <c r="A10">
        <v>4</v>
      </c>
      <c r="B10" t="s">
        <v>18</v>
      </c>
      <c r="C10" s="6" t="s">
        <v>35</v>
      </c>
      <c r="D10" s="8" t="s">
        <v>20</v>
      </c>
      <c r="E10" s="10" t="s">
        <v>36</v>
      </c>
      <c r="F10" t="s">
        <v>117</v>
      </c>
      <c r="H10" t="s">
        <v>98</v>
      </c>
      <c r="I10" s="1" t="str">
        <f>'Lektioner, samlat'!C4</f>
        <v>Minkostsnadsflödesproblem</v>
      </c>
      <c r="L10" s="1" t="str">
        <f>'Lektioner, samlat'!D4</f>
        <v>8.33, 8.30, 8.27ab, 8.31, 8.32</v>
      </c>
      <c r="M10" t="s">
        <v>166</v>
      </c>
      <c r="R10">
        <v>181</v>
      </c>
      <c r="V10"/>
    </row>
    <row r="11" spans="1:31" x14ac:dyDescent="0.25">
      <c r="A11">
        <v>4</v>
      </c>
      <c r="B11" t="s">
        <v>18</v>
      </c>
      <c r="C11" s="6" t="s">
        <v>35</v>
      </c>
      <c r="D11" s="8" t="s">
        <v>14</v>
      </c>
      <c r="E11" s="10" t="s">
        <v>36</v>
      </c>
      <c r="F11" t="s">
        <v>117</v>
      </c>
      <c r="H11" t="s">
        <v>99</v>
      </c>
      <c r="I11" s="1" t="str">
        <f>I10</f>
        <v>Minkostsnadsflödesproblem</v>
      </c>
      <c r="L11" s="1" t="str">
        <f>L10</f>
        <v>8.33, 8.30, 8.27ab, 8.31, 8.32</v>
      </c>
      <c r="M11" s="1" t="str">
        <f>M10</f>
        <v>Skall kompletteras</v>
      </c>
      <c r="R11">
        <v>221</v>
      </c>
      <c r="V11"/>
    </row>
    <row r="12" spans="1:31" ht="45" x14ac:dyDescent="0.25">
      <c r="A12">
        <v>5</v>
      </c>
      <c r="B12" t="s">
        <v>24</v>
      </c>
      <c r="C12" s="6" t="s">
        <v>37</v>
      </c>
      <c r="D12" s="8" t="s">
        <v>14</v>
      </c>
      <c r="E12" s="10" t="s">
        <v>128</v>
      </c>
      <c r="F12" t="s">
        <v>17</v>
      </c>
      <c r="G12" t="s">
        <v>186</v>
      </c>
      <c r="H12" t="s">
        <v>71</v>
      </c>
      <c r="I12" s="1" t="s">
        <v>74</v>
      </c>
      <c r="K12" s="1" t="s">
        <v>85</v>
      </c>
      <c r="R12">
        <v>251</v>
      </c>
      <c r="V12"/>
    </row>
    <row r="13" spans="1:31" x14ac:dyDescent="0.25">
      <c r="A13">
        <v>5</v>
      </c>
      <c r="B13" t="s">
        <v>12</v>
      </c>
      <c r="C13" s="6" t="s">
        <v>38</v>
      </c>
      <c r="D13" s="8" t="s">
        <v>13</v>
      </c>
      <c r="E13" s="10" t="s">
        <v>136</v>
      </c>
      <c r="F13" t="s">
        <v>117</v>
      </c>
      <c r="H13" t="s">
        <v>114</v>
      </c>
      <c r="I13" s="1" t="s">
        <v>103</v>
      </c>
      <c r="R13">
        <v>261</v>
      </c>
      <c r="V13"/>
    </row>
    <row r="14" spans="1:31" ht="30" x14ac:dyDescent="0.25">
      <c r="A14">
        <v>5</v>
      </c>
      <c r="B14" t="s">
        <v>12</v>
      </c>
      <c r="C14" s="6" t="s">
        <v>38</v>
      </c>
      <c r="D14" s="8" t="s">
        <v>13</v>
      </c>
      <c r="E14" s="10" t="s">
        <v>105</v>
      </c>
      <c r="F14" t="s">
        <v>117</v>
      </c>
      <c r="G14" t="s">
        <v>111</v>
      </c>
      <c r="H14" t="s">
        <v>110</v>
      </c>
      <c r="I14" s="1" t="s">
        <v>182</v>
      </c>
      <c r="J14" s="1" t="s">
        <v>109</v>
      </c>
      <c r="R14">
        <v>281</v>
      </c>
      <c r="V14"/>
    </row>
    <row r="15" spans="1:31" x14ac:dyDescent="0.25">
      <c r="A15">
        <v>5</v>
      </c>
      <c r="B15" t="s">
        <v>12</v>
      </c>
      <c r="C15" s="6" t="s">
        <v>38</v>
      </c>
      <c r="D15" s="8" t="s">
        <v>16</v>
      </c>
      <c r="E15" s="10" t="s">
        <v>136</v>
      </c>
      <c r="F15" t="s">
        <v>117</v>
      </c>
      <c r="H15" t="s">
        <v>113</v>
      </c>
      <c r="I15" s="1" t="s">
        <v>103</v>
      </c>
      <c r="R15">
        <v>291</v>
      </c>
      <c r="V15"/>
    </row>
    <row r="16" spans="1:31" ht="30" x14ac:dyDescent="0.25">
      <c r="A16">
        <v>5</v>
      </c>
      <c r="B16" t="s">
        <v>12</v>
      </c>
      <c r="C16" s="6" t="s">
        <v>38</v>
      </c>
      <c r="D16" s="8" t="s">
        <v>16</v>
      </c>
      <c r="E16" s="10" t="s">
        <v>105</v>
      </c>
      <c r="F16" t="s">
        <v>117</v>
      </c>
      <c r="G16" t="s">
        <v>111</v>
      </c>
      <c r="H16" t="s">
        <v>110</v>
      </c>
      <c r="I16" s="1" t="s">
        <v>103</v>
      </c>
      <c r="J16" s="1" t="s">
        <v>109</v>
      </c>
      <c r="R16">
        <v>311</v>
      </c>
      <c r="V16"/>
    </row>
    <row r="17" spans="1:22" x14ac:dyDescent="0.25">
      <c r="A17">
        <v>5</v>
      </c>
      <c r="B17" t="s">
        <v>12</v>
      </c>
      <c r="C17" s="6" t="s">
        <v>38</v>
      </c>
      <c r="D17" s="8" t="s">
        <v>123</v>
      </c>
      <c r="E17" s="10" t="s">
        <v>136</v>
      </c>
      <c r="F17" t="s">
        <v>117</v>
      </c>
      <c r="H17" t="s">
        <v>112</v>
      </c>
      <c r="I17" s="1" t="s">
        <v>103</v>
      </c>
      <c r="R17">
        <v>321</v>
      </c>
      <c r="V17"/>
    </row>
    <row r="18" spans="1:22" x14ac:dyDescent="0.25">
      <c r="A18">
        <v>5</v>
      </c>
      <c r="B18" t="s">
        <v>12</v>
      </c>
      <c r="C18" s="6" t="s">
        <v>38</v>
      </c>
      <c r="D18" s="8" t="s">
        <v>124</v>
      </c>
      <c r="E18" s="10" t="s">
        <v>136</v>
      </c>
      <c r="F18" t="s">
        <v>117</v>
      </c>
      <c r="H18" t="s">
        <v>115</v>
      </c>
      <c r="I18" s="1" t="s">
        <v>103</v>
      </c>
      <c r="R18">
        <v>341</v>
      </c>
      <c r="V18"/>
    </row>
    <row r="19" spans="1:22" x14ac:dyDescent="0.25">
      <c r="A19">
        <v>5</v>
      </c>
      <c r="B19" t="s">
        <v>18</v>
      </c>
      <c r="C19" s="6" t="s">
        <v>39</v>
      </c>
      <c r="D19" s="8" t="s">
        <v>20</v>
      </c>
      <c r="E19" s="10" t="s">
        <v>40</v>
      </c>
      <c r="F19" t="s">
        <v>117</v>
      </c>
      <c r="H19" t="s">
        <v>99</v>
      </c>
      <c r="I19" s="1" t="str">
        <f>'Lektioner, samlat'!C5</f>
        <v>Formulering av heltalsproblem</v>
      </c>
      <c r="L19" s="1" t="str">
        <f>'Lektioner, samlat'!D5</f>
        <v>13.8, 13.12, 13.9, 13.6, 13.4, 13.3</v>
      </c>
      <c r="M19" t="s">
        <v>166</v>
      </c>
      <c r="R19">
        <v>351</v>
      </c>
      <c r="V19"/>
    </row>
    <row r="20" spans="1:22" x14ac:dyDescent="0.25">
      <c r="A20">
        <v>5</v>
      </c>
      <c r="B20" t="s">
        <v>18</v>
      </c>
      <c r="C20" s="6" t="s">
        <v>39</v>
      </c>
      <c r="D20" s="8" t="s">
        <v>14</v>
      </c>
      <c r="E20" s="10" t="s">
        <v>40</v>
      </c>
      <c r="F20" t="s">
        <v>117</v>
      </c>
      <c r="H20" t="s">
        <v>98</v>
      </c>
      <c r="I20" s="1" t="str">
        <f>I19</f>
        <v>Formulering av heltalsproblem</v>
      </c>
      <c r="L20" s="1" t="str">
        <f>L19</f>
        <v>13.8, 13.12, 13.9, 13.6, 13.4, 13.3</v>
      </c>
      <c r="M20" s="1" t="str">
        <f>M19</f>
        <v>Skall kompletteras</v>
      </c>
      <c r="R20">
        <v>381</v>
      </c>
      <c r="V20"/>
    </row>
    <row r="21" spans="1:22" ht="45" x14ac:dyDescent="0.25">
      <c r="A21">
        <v>5</v>
      </c>
      <c r="B21" t="s">
        <v>19</v>
      </c>
      <c r="C21" s="6" t="s">
        <v>41</v>
      </c>
      <c r="D21" s="8" t="s">
        <v>16</v>
      </c>
      <c r="E21" s="10" t="s">
        <v>129</v>
      </c>
      <c r="F21" t="s">
        <v>17</v>
      </c>
      <c r="G21" t="s">
        <v>186</v>
      </c>
      <c r="H21" t="s">
        <v>71</v>
      </c>
      <c r="I21" s="1" t="s">
        <v>75</v>
      </c>
      <c r="K21" s="1" t="s">
        <v>86</v>
      </c>
      <c r="R21">
        <v>421</v>
      </c>
      <c r="V21"/>
    </row>
    <row r="22" spans="1:22" x14ac:dyDescent="0.25">
      <c r="A22">
        <v>6</v>
      </c>
      <c r="B22" t="s">
        <v>12</v>
      </c>
      <c r="C22" s="6" t="s">
        <v>42</v>
      </c>
      <c r="D22" s="8" t="s">
        <v>13</v>
      </c>
      <c r="E22" s="10" t="s">
        <v>43</v>
      </c>
      <c r="F22" t="s">
        <v>117</v>
      </c>
      <c r="H22" t="s">
        <v>99</v>
      </c>
      <c r="I22" s="1" t="str">
        <f>'Lektioner, samlat'!C6</f>
        <v>Plansnittning</v>
      </c>
      <c r="L22" s="1" t="str">
        <f>'Lektioner, samlat'!D6</f>
        <v>egen, 15.1, 15.4, 15.6, 15.12, 15.15</v>
      </c>
      <c r="M22" t="s">
        <v>166</v>
      </c>
      <c r="R22">
        <v>431</v>
      </c>
      <c r="V22"/>
    </row>
    <row r="23" spans="1:22" x14ac:dyDescent="0.25">
      <c r="A23">
        <v>6</v>
      </c>
      <c r="B23" t="s">
        <v>12</v>
      </c>
      <c r="C23" s="6" t="s">
        <v>42</v>
      </c>
      <c r="D23" s="8" t="s">
        <v>16</v>
      </c>
      <c r="E23" s="10" t="s">
        <v>43</v>
      </c>
      <c r="F23" t="s">
        <v>117</v>
      </c>
      <c r="H23" t="s">
        <v>98</v>
      </c>
      <c r="I23" s="1" t="str">
        <f>I22</f>
        <v>Plansnittning</v>
      </c>
      <c r="L23" s="1" t="str">
        <f>L22</f>
        <v>egen, 15.1, 15.4, 15.6, 15.12, 15.15</v>
      </c>
      <c r="M23" s="1" t="str">
        <f>M22</f>
        <v>Skall kompletteras</v>
      </c>
      <c r="R23">
        <v>461</v>
      </c>
      <c r="V23"/>
    </row>
    <row r="24" spans="1:22" ht="30" x14ac:dyDescent="0.25">
      <c r="A24">
        <v>6</v>
      </c>
      <c r="B24" t="s">
        <v>12</v>
      </c>
      <c r="C24" s="6" t="s">
        <v>42</v>
      </c>
      <c r="D24" s="8" t="s">
        <v>123</v>
      </c>
      <c r="E24" s="10" t="s">
        <v>130</v>
      </c>
      <c r="F24" t="s">
        <v>17</v>
      </c>
      <c r="G24" t="s">
        <v>186</v>
      </c>
      <c r="H24" t="s">
        <v>71</v>
      </c>
      <c r="I24" s="1" t="s">
        <v>76</v>
      </c>
      <c r="K24" s="1" t="s">
        <v>88</v>
      </c>
      <c r="R24">
        <v>501</v>
      </c>
      <c r="V24"/>
    </row>
    <row r="25" spans="1:22" x14ac:dyDescent="0.25">
      <c r="A25">
        <v>6</v>
      </c>
      <c r="B25" t="s">
        <v>18</v>
      </c>
      <c r="C25" s="6" t="s">
        <v>44</v>
      </c>
      <c r="D25" s="8" t="s">
        <v>20</v>
      </c>
      <c r="E25" s="10" t="s">
        <v>45</v>
      </c>
      <c r="F25" t="s">
        <v>117</v>
      </c>
      <c r="H25" t="s">
        <v>98</v>
      </c>
      <c r="I25" s="1" t="str">
        <f>'Lektioner, samlat'!C7</f>
        <v>Trädsökningsmetoder</v>
      </c>
      <c r="L25" s="1" t="str">
        <f>'Lektioner, samlat'!D7</f>
        <v>16.1, 8.12</v>
      </c>
      <c r="M25" t="s">
        <v>166</v>
      </c>
      <c r="R25">
        <v>511</v>
      </c>
      <c r="V25"/>
    </row>
    <row r="26" spans="1:22" x14ac:dyDescent="0.25">
      <c r="A26">
        <v>6</v>
      </c>
      <c r="B26" t="s">
        <v>19</v>
      </c>
      <c r="C26" s="6" t="s">
        <v>46</v>
      </c>
      <c r="D26" s="8" t="s">
        <v>16</v>
      </c>
      <c r="E26" s="10" t="s">
        <v>45</v>
      </c>
      <c r="F26" t="s">
        <v>117</v>
      </c>
      <c r="H26" t="s">
        <v>99</v>
      </c>
      <c r="I26" s="1" t="str">
        <f>I25</f>
        <v>Trädsökningsmetoder</v>
      </c>
      <c r="L26" s="1" t="str">
        <f>L25</f>
        <v>16.1, 8.12</v>
      </c>
      <c r="M26" s="1" t="str">
        <f>M25</f>
        <v>Skall kompletteras</v>
      </c>
      <c r="R26">
        <v>551</v>
      </c>
      <c r="V26"/>
    </row>
    <row r="27" spans="1:22" ht="60" x14ac:dyDescent="0.25">
      <c r="A27">
        <v>7</v>
      </c>
      <c r="B27" t="s">
        <v>24</v>
      </c>
      <c r="C27" s="6" t="s">
        <v>47</v>
      </c>
      <c r="D27" s="8" t="s">
        <v>14</v>
      </c>
      <c r="E27" s="10" t="s">
        <v>119</v>
      </c>
      <c r="F27" t="s">
        <v>118</v>
      </c>
      <c r="H27" t="s">
        <v>71</v>
      </c>
      <c r="J27" s="1" t="s">
        <v>122</v>
      </c>
      <c r="R27">
        <v>641</v>
      </c>
      <c r="V27"/>
    </row>
    <row r="28" spans="1:22" ht="30" x14ac:dyDescent="0.25">
      <c r="A28">
        <v>7</v>
      </c>
      <c r="B28" t="s">
        <v>24</v>
      </c>
      <c r="C28" s="6" t="s">
        <v>47</v>
      </c>
      <c r="D28" s="8" t="s">
        <v>16</v>
      </c>
      <c r="E28" s="10" t="s">
        <v>106</v>
      </c>
      <c r="F28" t="s">
        <v>117</v>
      </c>
      <c r="G28" t="s">
        <v>111</v>
      </c>
      <c r="H28" t="s">
        <v>110</v>
      </c>
      <c r="I28" s="1" t="s">
        <v>181</v>
      </c>
      <c r="J28" s="1" t="s">
        <v>109</v>
      </c>
      <c r="R28">
        <v>651</v>
      </c>
      <c r="V28"/>
    </row>
    <row r="29" spans="1:22" ht="30" x14ac:dyDescent="0.25">
      <c r="A29">
        <v>7</v>
      </c>
      <c r="B29" t="s">
        <v>12</v>
      </c>
      <c r="C29" s="6" t="s">
        <v>48</v>
      </c>
      <c r="D29" s="8" t="s">
        <v>13</v>
      </c>
      <c r="E29" s="10" t="s">
        <v>131</v>
      </c>
      <c r="F29" t="s">
        <v>17</v>
      </c>
      <c r="G29" t="s">
        <v>186</v>
      </c>
      <c r="H29" t="s">
        <v>71</v>
      </c>
      <c r="I29" s="1" t="s">
        <v>77</v>
      </c>
      <c r="K29" s="1" t="s">
        <v>89</v>
      </c>
      <c r="R29">
        <v>661</v>
      </c>
      <c r="V29"/>
    </row>
    <row r="30" spans="1:22" ht="60" x14ac:dyDescent="0.25">
      <c r="A30">
        <v>7</v>
      </c>
      <c r="B30" t="s">
        <v>18</v>
      </c>
      <c r="C30" s="6" t="s">
        <v>49</v>
      </c>
      <c r="D30" s="8" t="s">
        <v>20</v>
      </c>
      <c r="E30" s="10" t="s">
        <v>119</v>
      </c>
      <c r="F30" t="s">
        <v>118</v>
      </c>
      <c r="H30" t="s">
        <v>71</v>
      </c>
      <c r="J30" s="1" t="s">
        <v>122</v>
      </c>
      <c r="R30">
        <v>731</v>
      </c>
      <c r="V30"/>
    </row>
    <row r="31" spans="1:22" x14ac:dyDescent="0.25">
      <c r="A31">
        <v>7</v>
      </c>
      <c r="B31" t="s">
        <v>18</v>
      </c>
      <c r="C31" s="6" t="s">
        <v>49</v>
      </c>
      <c r="D31" s="8" t="s">
        <v>14</v>
      </c>
      <c r="E31" s="10" t="s">
        <v>50</v>
      </c>
      <c r="F31" t="s">
        <v>117</v>
      </c>
      <c r="H31" t="s">
        <v>99</v>
      </c>
      <c r="I31" s="1" t="str">
        <f>'Lektioner, samlat'!C8</f>
        <v>Billigaste uppspännande träd, heuristiker</v>
      </c>
      <c r="L31" s="1" t="str">
        <f>'Lektioner, samlat'!D8</f>
        <v>16.10, 16.9, 16.7 16.3</v>
      </c>
      <c r="M31" t="s">
        <v>166</v>
      </c>
      <c r="R31">
        <v>741</v>
      </c>
      <c r="V31"/>
    </row>
    <row r="32" spans="1:22" x14ac:dyDescent="0.25">
      <c r="A32">
        <v>7</v>
      </c>
      <c r="B32" t="s">
        <v>19</v>
      </c>
      <c r="C32" s="6" t="s">
        <v>51</v>
      </c>
      <c r="D32" s="8" t="s">
        <v>16</v>
      </c>
      <c r="E32" s="10" t="s">
        <v>50</v>
      </c>
      <c r="F32" t="s">
        <v>117</v>
      </c>
      <c r="H32" t="s">
        <v>98</v>
      </c>
      <c r="I32" s="1" t="str">
        <f>I31</f>
        <v>Billigaste uppspännande träd, heuristiker</v>
      </c>
      <c r="L32" s="1" t="str">
        <f>L31</f>
        <v>16.10, 16.9, 16.7 16.3</v>
      </c>
      <c r="M32" s="1" t="str">
        <f>M31</f>
        <v>Skall kompletteras</v>
      </c>
      <c r="R32">
        <v>771</v>
      </c>
      <c r="V32"/>
    </row>
    <row r="33" spans="1:22" x14ac:dyDescent="0.25">
      <c r="A33">
        <v>8</v>
      </c>
      <c r="B33" t="s">
        <v>24</v>
      </c>
      <c r="C33" s="6" t="s">
        <v>52</v>
      </c>
      <c r="D33" s="8" t="s">
        <v>14</v>
      </c>
      <c r="E33" s="10" t="s">
        <v>132</v>
      </c>
      <c r="F33" t="s">
        <v>17</v>
      </c>
      <c r="G33" t="s">
        <v>186</v>
      </c>
      <c r="H33" t="s">
        <v>71</v>
      </c>
      <c r="I33" s="1" t="s">
        <v>78</v>
      </c>
      <c r="K33" s="1" t="s">
        <v>90</v>
      </c>
      <c r="R33">
        <v>811</v>
      </c>
      <c r="V33"/>
    </row>
    <row r="34" spans="1:22" x14ac:dyDescent="0.25">
      <c r="A34">
        <v>8</v>
      </c>
      <c r="B34" t="s">
        <v>12</v>
      </c>
      <c r="C34" s="6" t="s">
        <v>53</v>
      </c>
      <c r="D34" s="8" t="s">
        <v>13</v>
      </c>
      <c r="E34" s="10" t="s">
        <v>54</v>
      </c>
      <c r="F34" t="s">
        <v>117</v>
      </c>
      <c r="H34" t="s">
        <v>98</v>
      </c>
      <c r="I34" s="1" t="str">
        <f>'Lektioner, samlat'!C9</f>
        <v>Heltalsproblem</v>
      </c>
      <c r="L34" s="1" t="str">
        <f>'Lektioner, samlat'!D9</f>
        <v>17.8, 17.9, 17.15, 17.20</v>
      </c>
      <c r="M34" t="s">
        <v>166</v>
      </c>
      <c r="R34">
        <v>821</v>
      </c>
      <c r="V34"/>
    </row>
    <row r="35" spans="1:22" x14ac:dyDescent="0.25">
      <c r="A35">
        <v>8</v>
      </c>
      <c r="B35" t="s">
        <v>12</v>
      </c>
      <c r="C35" s="6" t="s">
        <v>53</v>
      </c>
      <c r="D35" s="8" t="s">
        <v>16</v>
      </c>
      <c r="E35" s="10" t="s">
        <v>54</v>
      </c>
      <c r="F35" t="s">
        <v>117</v>
      </c>
      <c r="H35" t="s">
        <v>99</v>
      </c>
      <c r="I35" s="1" t="str">
        <f>I34</f>
        <v>Heltalsproblem</v>
      </c>
      <c r="L35" s="1" t="str">
        <f>L34</f>
        <v>17.8, 17.9, 17.15, 17.20</v>
      </c>
      <c r="M35" s="1" t="str">
        <f>M34</f>
        <v>Skall kompletteras</v>
      </c>
      <c r="R35">
        <v>861</v>
      </c>
      <c r="V35"/>
    </row>
    <row r="36" spans="1:22" x14ac:dyDescent="0.25">
      <c r="A36">
        <v>8</v>
      </c>
      <c r="B36" t="s">
        <v>12</v>
      </c>
      <c r="C36" s="6" t="s">
        <v>53</v>
      </c>
      <c r="D36" s="8" t="s">
        <v>123</v>
      </c>
      <c r="E36" s="10" t="s">
        <v>55</v>
      </c>
      <c r="F36" t="s">
        <v>17</v>
      </c>
      <c r="G36" t="s">
        <v>186</v>
      </c>
      <c r="H36" t="s">
        <v>71</v>
      </c>
      <c r="I36" s="1" t="s">
        <v>82</v>
      </c>
      <c r="J36" s="5" t="s">
        <v>135</v>
      </c>
      <c r="K36" s="1" t="s">
        <v>91</v>
      </c>
      <c r="R36">
        <v>891</v>
      </c>
      <c r="V36"/>
    </row>
    <row r="37" spans="1:22" x14ac:dyDescent="0.25">
      <c r="A37">
        <v>8</v>
      </c>
      <c r="B37" t="s">
        <v>18</v>
      </c>
      <c r="C37" s="6" t="s">
        <v>56</v>
      </c>
      <c r="D37" s="8" t="s">
        <v>20</v>
      </c>
      <c r="E37" s="10" t="s">
        <v>57</v>
      </c>
      <c r="F37" t="s">
        <v>117</v>
      </c>
      <c r="H37" t="s">
        <v>98</v>
      </c>
      <c r="I37" s="1" t="str">
        <f>'Lektioner, samlat'!C10</f>
        <v>Nätverks- och LP-problem</v>
      </c>
      <c r="L37" s="1" t="str">
        <f>'Lektioner, samlat'!D10</f>
        <v>17.17, 17.19, 17.18 17.13, 17.16</v>
      </c>
      <c r="M37" t="s">
        <v>166</v>
      </c>
      <c r="R37">
        <v>901</v>
      </c>
      <c r="V37"/>
    </row>
    <row r="38" spans="1:22" x14ac:dyDescent="0.25">
      <c r="A38">
        <v>8</v>
      </c>
      <c r="B38" t="s">
        <v>18</v>
      </c>
      <c r="C38" s="6" t="s">
        <v>56</v>
      </c>
      <c r="D38" s="8" t="s">
        <v>14</v>
      </c>
      <c r="E38" s="10" t="s">
        <v>57</v>
      </c>
      <c r="F38" t="s">
        <v>117</v>
      </c>
      <c r="H38" t="s">
        <v>99</v>
      </c>
      <c r="I38" s="1" t="str">
        <f>I37</f>
        <v>Nätverks- och LP-problem</v>
      </c>
      <c r="L38" s="1" t="str">
        <f>L37</f>
        <v>17.17, 17.19, 17.18 17.13, 17.16</v>
      </c>
      <c r="M38" s="1" t="str">
        <f>M37</f>
        <v>Skall kompletteras</v>
      </c>
      <c r="R38">
        <v>941</v>
      </c>
      <c r="V38"/>
    </row>
    <row r="39" spans="1:22" ht="30" x14ac:dyDescent="0.25">
      <c r="A39">
        <v>9</v>
      </c>
      <c r="B39" t="s">
        <v>24</v>
      </c>
      <c r="C39" s="6" t="s">
        <v>58</v>
      </c>
      <c r="D39" s="8" t="s">
        <v>16</v>
      </c>
      <c r="E39" s="10" t="s">
        <v>107</v>
      </c>
      <c r="F39" t="s">
        <v>117</v>
      </c>
      <c r="G39" t="s">
        <v>111</v>
      </c>
      <c r="H39" t="s">
        <v>110</v>
      </c>
      <c r="I39" s="1" t="s">
        <v>183</v>
      </c>
      <c r="J39" s="1" t="s">
        <v>109</v>
      </c>
      <c r="R39">
        <v>971</v>
      </c>
      <c r="V39"/>
    </row>
    <row r="40" spans="1:22" ht="45" x14ac:dyDescent="0.25">
      <c r="A40">
        <v>9</v>
      </c>
      <c r="B40" t="s">
        <v>12</v>
      </c>
      <c r="C40" s="6" t="s">
        <v>59</v>
      </c>
      <c r="D40" s="8" t="s">
        <v>13</v>
      </c>
      <c r="E40" s="10" t="s">
        <v>133</v>
      </c>
      <c r="F40" t="s">
        <v>17</v>
      </c>
      <c r="G40" t="s">
        <v>111</v>
      </c>
      <c r="H40" t="s">
        <v>71</v>
      </c>
      <c r="I40" s="1" t="s">
        <v>80</v>
      </c>
      <c r="K40" s="1" t="s">
        <v>92</v>
      </c>
      <c r="R40">
        <v>981</v>
      </c>
      <c r="V40"/>
    </row>
    <row r="41" spans="1:22" x14ac:dyDescent="0.25">
      <c r="A41">
        <v>9</v>
      </c>
      <c r="B41" t="s">
        <v>12</v>
      </c>
      <c r="C41" s="6" t="s">
        <v>59</v>
      </c>
      <c r="D41" s="8" t="s">
        <v>13</v>
      </c>
      <c r="E41" s="10" t="s">
        <v>116</v>
      </c>
      <c r="F41" t="s">
        <v>117</v>
      </c>
      <c r="H41" t="s">
        <v>115</v>
      </c>
      <c r="I41" s="1" t="s">
        <v>102</v>
      </c>
      <c r="R41">
        <v>991</v>
      </c>
      <c r="V41"/>
    </row>
    <row r="42" spans="1:22" x14ac:dyDescent="0.25">
      <c r="A42">
        <v>9</v>
      </c>
      <c r="B42" t="s">
        <v>12</v>
      </c>
      <c r="C42" s="6" t="s">
        <v>59</v>
      </c>
      <c r="D42" s="8" t="s">
        <v>16</v>
      </c>
      <c r="E42" s="10" t="s">
        <v>116</v>
      </c>
      <c r="F42" t="s">
        <v>117</v>
      </c>
      <c r="H42" t="s">
        <v>112</v>
      </c>
      <c r="I42" s="1" t="s">
        <v>102</v>
      </c>
      <c r="R42">
        <v>1001</v>
      </c>
      <c r="V42"/>
    </row>
    <row r="43" spans="1:22" x14ac:dyDescent="0.25">
      <c r="A43">
        <v>9</v>
      </c>
      <c r="B43" t="s">
        <v>12</v>
      </c>
      <c r="C43" s="6" t="s">
        <v>59</v>
      </c>
      <c r="D43" s="8" t="s">
        <v>123</v>
      </c>
      <c r="E43" s="10" t="s">
        <v>116</v>
      </c>
      <c r="F43" t="s">
        <v>117</v>
      </c>
      <c r="H43" t="s">
        <v>113</v>
      </c>
      <c r="I43" s="1" t="s">
        <v>102</v>
      </c>
      <c r="R43">
        <v>1031</v>
      </c>
      <c r="V43"/>
    </row>
    <row r="44" spans="1:22" x14ac:dyDescent="0.25">
      <c r="A44">
        <v>9</v>
      </c>
      <c r="B44" t="s">
        <v>12</v>
      </c>
      <c r="C44" s="6" t="s">
        <v>59</v>
      </c>
      <c r="D44" s="8" t="s">
        <v>124</v>
      </c>
      <c r="E44" s="10" t="s">
        <v>116</v>
      </c>
      <c r="F44" t="s">
        <v>117</v>
      </c>
      <c r="H44" t="s">
        <v>114</v>
      </c>
      <c r="I44" s="1" t="s">
        <v>102</v>
      </c>
      <c r="R44">
        <v>1051</v>
      </c>
      <c r="V44"/>
    </row>
    <row r="45" spans="1:22" x14ac:dyDescent="0.25">
      <c r="A45">
        <v>9</v>
      </c>
      <c r="B45" t="s">
        <v>18</v>
      </c>
      <c r="C45" s="6" t="s">
        <v>60</v>
      </c>
      <c r="D45" s="8" t="s">
        <v>20</v>
      </c>
      <c r="E45" s="10" t="s">
        <v>61</v>
      </c>
      <c r="F45" t="s">
        <v>117</v>
      </c>
      <c r="H45" t="s">
        <v>99</v>
      </c>
      <c r="I45" s="1" t="str">
        <f>'Lektioner, samlat'!C11</f>
        <v>Partiformning, Resursallokering</v>
      </c>
      <c r="L45" s="1" t="str">
        <f>'Lektioner, samlat'!D11</f>
        <v>18.5, 18.3, 18.8</v>
      </c>
      <c r="M45" t="s">
        <v>166</v>
      </c>
      <c r="R45">
        <v>1061</v>
      </c>
      <c r="V45"/>
    </row>
    <row r="46" spans="1:22" x14ac:dyDescent="0.25">
      <c r="A46">
        <v>9</v>
      </c>
      <c r="B46" t="s">
        <v>18</v>
      </c>
      <c r="C46" s="6" t="s">
        <v>60</v>
      </c>
      <c r="D46" s="8" t="s">
        <v>14</v>
      </c>
      <c r="E46" s="10" t="s">
        <v>61</v>
      </c>
      <c r="F46" t="s">
        <v>117</v>
      </c>
      <c r="H46" t="s">
        <v>98</v>
      </c>
      <c r="I46" s="1" t="str">
        <f>I45</f>
        <v>Partiformning, Resursallokering</v>
      </c>
      <c r="L46" s="1" t="str">
        <f>L45</f>
        <v>18.5, 18.3, 18.8</v>
      </c>
      <c r="M46" s="1" t="str">
        <f>M45</f>
        <v>Skall kompletteras</v>
      </c>
      <c r="R46">
        <v>1091</v>
      </c>
      <c r="V46"/>
    </row>
    <row r="47" spans="1:22" ht="30" x14ac:dyDescent="0.25">
      <c r="A47">
        <v>9</v>
      </c>
      <c r="B47" t="s">
        <v>19</v>
      </c>
      <c r="C47" s="6" t="s">
        <v>62</v>
      </c>
      <c r="D47" s="8" t="s">
        <v>16</v>
      </c>
      <c r="E47" s="10" t="s">
        <v>134</v>
      </c>
      <c r="F47" t="s">
        <v>17</v>
      </c>
      <c r="G47" t="s">
        <v>111</v>
      </c>
      <c r="H47" t="s">
        <v>71</v>
      </c>
      <c r="I47" s="1" t="s">
        <v>81</v>
      </c>
      <c r="K47" s="1" t="s">
        <v>93</v>
      </c>
      <c r="R47">
        <v>1131</v>
      </c>
      <c r="V47"/>
    </row>
    <row r="48" spans="1:22" ht="60" x14ac:dyDescent="0.25">
      <c r="A48">
        <v>10</v>
      </c>
      <c r="B48" t="s">
        <v>24</v>
      </c>
      <c r="C48" s="6" t="s">
        <v>63</v>
      </c>
      <c r="D48" s="8" t="s">
        <v>14</v>
      </c>
      <c r="E48" s="10" t="s">
        <v>120</v>
      </c>
      <c r="F48" t="s">
        <v>118</v>
      </c>
      <c r="H48" t="s">
        <v>71</v>
      </c>
      <c r="J48" s="1" t="s">
        <v>121</v>
      </c>
      <c r="R48">
        <v>1141</v>
      </c>
      <c r="V48"/>
    </row>
    <row r="49" spans="1:22" ht="30" x14ac:dyDescent="0.25">
      <c r="A49">
        <v>10</v>
      </c>
      <c r="B49" t="s">
        <v>24</v>
      </c>
      <c r="C49" s="6" t="s">
        <v>63</v>
      </c>
      <c r="D49" s="8" t="s">
        <v>13</v>
      </c>
      <c r="E49" s="10" t="s">
        <v>64</v>
      </c>
      <c r="F49" t="s">
        <v>117</v>
      </c>
      <c r="H49" t="s">
        <v>100</v>
      </c>
      <c r="I49" s="1" t="str">
        <f>'Lektioner, samlat'!C12</f>
        <v>Sammanfattning &amp; utvidgning tidigare material</v>
      </c>
      <c r="L49" s="1" t="s">
        <v>169</v>
      </c>
      <c r="M49" t="s">
        <v>166</v>
      </c>
      <c r="R49">
        <v>1211</v>
      </c>
      <c r="V49"/>
    </row>
    <row r="50" spans="1:22" ht="30" x14ac:dyDescent="0.25">
      <c r="A50">
        <v>10</v>
      </c>
      <c r="B50" t="s">
        <v>12</v>
      </c>
      <c r="C50" s="6" t="s">
        <v>65</v>
      </c>
      <c r="D50" s="8" t="s">
        <v>13</v>
      </c>
      <c r="E50" s="10" t="s">
        <v>64</v>
      </c>
      <c r="F50" t="s">
        <v>117</v>
      </c>
      <c r="H50" t="s">
        <v>99</v>
      </c>
      <c r="I50" s="1" t="str">
        <f t="shared" ref="I50:I51" si="0">I49</f>
        <v>Sammanfattning &amp; utvidgning tidigare material</v>
      </c>
      <c r="L50" s="1" t="str">
        <f t="shared" ref="L50:L51" si="1">L49</f>
        <v>Tidigare oräknade</v>
      </c>
      <c r="M50" s="1" t="str">
        <f>M49</f>
        <v>Skall kompletteras</v>
      </c>
      <c r="R50">
        <v>1221</v>
      </c>
      <c r="V50"/>
    </row>
    <row r="51" spans="1:22" ht="30" x14ac:dyDescent="0.25">
      <c r="A51">
        <v>10</v>
      </c>
      <c r="B51" t="s">
        <v>12</v>
      </c>
      <c r="C51" s="6" t="s">
        <v>65</v>
      </c>
      <c r="D51" s="8" t="s">
        <v>16</v>
      </c>
      <c r="E51" s="10" t="s">
        <v>64</v>
      </c>
      <c r="F51" t="s">
        <v>117</v>
      </c>
      <c r="H51" t="s">
        <v>97</v>
      </c>
      <c r="I51" s="1" t="str">
        <f t="shared" si="0"/>
        <v>Sammanfattning &amp; utvidgning tidigare material</v>
      </c>
      <c r="L51" s="1" t="str">
        <f t="shared" si="1"/>
        <v>Tidigare oräknade</v>
      </c>
      <c r="M51" s="1" t="str">
        <f>M50</f>
        <v>Skall kompletteras</v>
      </c>
      <c r="R51">
        <v>1251</v>
      </c>
      <c r="V51"/>
    </row>
    <row r="52" spans="1:22" ht="60" x14ac:dyDescent="0.25">
      <c r="A52">
        <v>10</v>
      </c>
      <c r="B52" t="s">
        <v>18</v>
      </c>
      <c r="C52" s="6" t="s">
        <v>66</v>
      </c>
      <c r="D52" s="8" t="s">
        <v>20</v>
      </c>
      <c r="E52" s="10" t="s">
        <v>120</v>
      </c>
      <c r="F52" t="s">
        <v>118</v>
      </c>
      <c r="H52" t="s">
        <v>71</v>
      </c>
      <c r="J52" s="1" t="s">
        <v>121</v>
      </c>
      <c r="R52">
        <v>1281</v>
      </c>
      <c r="V52"/>
    </row>
    <row r="53" spans="1:22" ht="30" x14ac:dyDescent="0.25">
      <c r="A53">
        <v>10</v>
      </c>
      <c r="B53" t="s">
        <v>18</v>
      </c>
      <c r="C53" s="6" t="s">
        <v>66</v>
      </c>
      <c r="D53" s="8" t="s">
        <v>14</v>
      </c>
      <c r="E53" s="10" t="s">
        <v>108</v>
      </c>
      <c r="F53" t="s">
        <v>117</v>
      </c>
      <c r="G53" t="s">
        <v>111</v>
      </c>
      <c r="H53" t="s">
        <v>110</v>
      </c>
      <c r="I53" s="1" t="s">
        <v>184</v>
      </c>
      <c r="J53" s="1" t="s">
        <v>109</v>
      </c>
      <c r="R53">
        <v>1351</v>
      </c>
      <c r="V53"/>
    </row>
    <row r="54" spans="1:22" x14ac:dyDescent="0.25">
      <c r="C54"/>
      <c r="D54"/>
      <c r="I54"/>
      <c r="J54"/>
      <c r="K54"/>
      <c r="L54"/>
      <c r="M54"/>
      <c r="N54"/>
      <c r="O54"/>
      <c r="P54"/>
      <c r="Q54"/>
    </row>
    <row r="55" spans="1:22" x14ac:dyDescent="0.25">
      <c r="C55"/>
      <c r="D55"/>
      <c r="I55"/>
      <c r="J55"/>
      <c r="K55"/>
      <c r="L55"/>
      <c r="M55"/>
      <c r="N55"/>
      <c r="O55"/>
      <c r="P55"/>
      <c r="Q55"/>
    </row>
    <row r="56" spans="1:22" x14ac:dyDescent="0.25">
      <c r="C56"/>
      <c r="D56"/>
      <c r="I56"/>
      <c r="J56"/>
      <c r="K56"/>
      <c r="L56"/>
      <c r="M56"/>
      <c r="N56"/>
      <c r="O56"/>
      <c r="P56"/>
      <c r="Q56"/>
    </row>
    <row r="82" spans="1:5" ht="18.75" x14ac:dyDescent="0.3">
      <c r="A82">
        <v>45</v>
      </c>
      <c r="B82" t="s">
        <v>19</v>
      </c>
      <c r="C82" s="6" t="s">
        <v>21</v>
      </c>
      <c r="D82" s="8" t="s">
        <v>22</v>
      </c>
      <c r="E82" s="4" t="s">
        <v>23</v>
      </c>
    </row>
  </sheetData>
  <autoFilter ref="A1:AG166" xr:uid="{00000000-0001-0000-0000-000000000000}"/>
  <sortState xmlns:xlrd2="http://schemas.microsoft.com/office/spreadsheetml/2017/richdata2" ref="A4:AE31">
    <sortCondition ref="A4:A31"/>
    <sortCondition ref="C4:C31"/>
    <sortCondition ref="D4:D3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24301-154D-43CB-9A15-840265BC0DBC}">
  <dimension ref="A1:D12"/>
  <sheetViews>
    <sheetView workbookViewId="0">
      <selection activeCell="D12" sqref="A1:D12"/>
    </sheetView>
  </sheetViews>
  <sheetFormatPr defaultRowHeight="15" x14ac:dyDescent="0.25"/>
  <cols>
    <col min="1" max="1" width="13.7109375" style="12" bestFit="1" customWidth="1"/>
    <col min="2" max="2" width="26" customWidth="1"/>
    <col min="3" max="3" width="48.42578125" bestFit="1" customWidth="1"/>
    <col min="4" max="4" width="40.7109375" bestFit="1" customWidth="1"/>
  </cols>
  <sheetData>
    <row r="1" spans="1:4" s="13" customFormat="1" ht="18.75" x14ac:dyDescent="0.3">
      <c r="A1" s="13" t="s">
        <v>137</v>
      </c>
      <c r="B1" s="13" t="s">
        <v>138</v>
      </c>
      <c r="C1" s="13" t="s">
        <v>7</v>
      </c>
      <c r="D1" s="13" t="s">
        <v>67</v>
      </c>
    </row>
    <row r="2" spans="1:4" ht="30" x14ac:dyDescent="0.25">
      <c r="A2" s="12">
        <v>1</v>
      </c>
      <c r="B2" t="s">
        <v>139</v>
      </c>
      <c r="C2" s="1" t="s">
        <v>79</v>
      </c>
      <c r="D2" s="1" t="s">
        <v>83</v>
      </c>
    </row>
    <row r="3" spans="1:4" ht="30" x14ac:dyDescent="0.25">
      <c r="A3" s="12">
        <v>2</v>
      </c>
      <c r="B3" t="s">
        <v>139</v>
      </c>
      <c r="C3" s="1" t="s">
        <v>72</v>
      </c>
      <c r="D3" s="1" t="s">
        <v>87</v>
      </c>
    </row>
    <row r="4" spans="1:4" ht="30" x14ac:dyDescent="0.25">
      <c r="A4" s="12">
        <v>3</v>
      </c>
      <c r="B4" t="s">
        <v>139</v>
      </c>
      <c r="C4" s="1" t="s">
        <v>73</v>
      </c>
      <c r="D4" s="1" t="s">
        <v>84</v>
      </c>
    </row>
    <row r="5" spans="1:4" ht="30" x14ac:dyDescent="0.25">
      <c r="A5" s="12">
        <v>4</v>
      </c>
      <c r="B5" t="s">
        <v>140</v>
      </c>
      <c r="C5" s="1" t="s">
        <v>74</v>
      </c>
      <c r="D5" s="1" t="s">
        <v>85</v>
      </c>
    </row>
    <row r="6" spans="1:4" ht="45" x14ac:dyDescent="0.25">
      <c r="A6" s="12">
        <v>5</v>
      </c>
      <c r="B6" t="s">
        <v>140</v>
      </c>
      <c r="C6" s="1" t="s">
        <v>75</v>
      </c>
      <c r="D6" s="1" t="s">
        <v>86</v>
      </c>
    </row>
    <row r="7" spans="1:4" x14ac:dyDescent="0.25">
      <c r="A7" s="12">
        <v>6</v>
      </c>
      <c r="B7" t="s">
        <v>140</v>
      </c>
      <c r="C7" s="1" t="s">
        <v>76</v>
      </c>
      <c r="D7" s="1" t="s">
        <v>88</v>
      </c>
    </row>
    <row r="8" spans="1:4" x14ac:dyDescent="0.25">
      <c r="A8" s="12">
        <v>7</v>
      </c>
      <c r="B8" t="s">
        <v>140</v>
      </c>
      <c r="C8" s="1" t="s">
        <v>77</v>
      </c>
      <c r="D8" s="1" t="s">
        <v>89</v>
      </c>
    </row>
    <row r="9" spans="1:4" x14ac:dyDescent="0.25">
      <c r="A9" s="12">
        <v>8</v>
      </c>
      <c r="B9" t="s">
        <v>141</v>
      </c>
      <c r="C9" s="1" t="s">
        <v>78</v>
      </c>
      <c r="D9" s="1" t="s">
        <v>90</v>
      </c>
    </row>
    <row r="10" spans="1:4" x14ac:dyDescent="0.25">
      <c r="A10" s="12">
        <v>9</v>
      </c>
      <c r="B10" t="s">
        <v>141</v>
      </c>
      <c r="C10" s="1" t="s">
        <v>82</v>
      </c>
      <c r="D10" s="1" t="s">
        <v>91</v>
      </c>
    </row>
    <row r="11" spans="1:4" ht="30" x14ac:dyDescent="0.25">
      <c r="A11" s="12">
        <v>10</v>
      </c>
      <c r="B11" t="s">
        <v>142</v>
      </c>
      <c r="C11" s="1" t="s">
        <v>80</v>
      </c>
      <c r="D11" s="1" t="s">
        <v>92</v>
      </c>
    </row>
    <row r="12" spans="1:4" x14ac:dyDescent="0.25">
      <c r="A12" s="12">
        <v>11</v>
      </c>
      <c r="B12" t="s">
        <v>142</v>
      </c>
      <c r="C12" s="1" t="s">
        <v>81</v>
      </c>
      <c r="D12" s="1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F94FA-2E8A-4E59-9B23-2C22FA4E6B84}">
  <dimension ref="A1:E12"/>
  <sheetViews>
    <sheetView workbookViewId="0">
      <selection activeCell="E11" sqref="E11"/>
    </sheetView>
  </sheetViews>
  <sheetFormatPr defaultRowHeight="15" x14ac:dyDescent="0.25"/>
  <cols>
    <col min="1" max="1" width="13.7109375" style="12" bestFit="1" customWidth="1"/>
    <col min="2" max="2" width="26" customWidth="1"/>
    <col min="3" max="3" width="48.42578125" bestFit="1" customWidth="1"/>
    <col min="4" max="4" width="40.7109375" bestFit="1" customWidth="1"/>
    <col min="5" max="5" width="18.5703125" bestFit="1" customWidth="1"/>
  </cols>
  <sheetData>
    <row r="1" spans="1:5" s="13" customFormat="1" ht="18.75" x14ac:dyDescent="0.3">
      <c r="A1" s="13" t="s">
        <v>29</v>
      </c>
      <c r="B1" s="13" t="s">
        <v>138</v>
      </c>
      <c r="C1" s="13" t="s">
        <v>7</v>
      </c>
      <c r="D1" s="13" t="s">
        <v>154</v>
      </c>
      <c r="E1" s="13" t="s">
        <v>155</v>
      </c>
    </row>
    <row r="2" spans="1:5" x14ac:dyDescent="0.25">
      <c r="A2" s="12">
        <v>1</v>
      </c>
      <c r="B2" t="s">
        <v>139</v>
      </c>
      <c r="C2" s="1" t="s">
        <v>144</v>
      </c>
      <c r="D2" s="1" t="s">
        <v>159</v>
      </c>
      <c r="E2" t="s">
        <v>166</v>
      </c>
    </row>
    <row r="3" spans="1:5" x14ac:dyDescent="0.25">
      <c r="A3" s="12">
        <v>2</v>
      </c>
      <c r="B3" t="s">
        <v>139</v>
      </c>
      <c r="C3" s="1" t="s">
        <v>145</v>
      </c>
      <c r="D3" s="1" t="s">
        <v>156</v>
      </c>
      <c r="E3" t="s">
        <v>166</v>
      </c>
    </row>
    <row r="4" spans="1:5" x14ac:dyDescent="0.25">
      <c r="A4" s="12">
        <v>3</v>
      </c>
      <c r="B4" t="s">
        <v>139</v>
      </c>
      <c r="C4" s="1" t="s">
        <v>146</v>
      </c>
      <c r="D4" s="1" t="s">
        <v>157</v>
      </c>
      <c r="E4" t="s">
        <v>166</v>
      </c>
    </row>
    <row r="5" spans="1:5" x14ac:dyDescent="0.25">
      <c r="A5" s="12">
        <v>4</v>
      </c>
      <c r="B5" t="s">
        <v>140</v>
      </c>
      <c r="C5" s="1" t="s">
        <v>147</v>
      </c>
      <c r="D5" s="1" t="s">
        <v>158</v>
      </c>
      <c r="E5" t="s">
        <v>166</v>
      </c>
    </row>
    <row r="6" spans="1:5" x14ac:dyDescent="0.25">
      <c r="A6" s="12">
        <v>5</v>
      </c>
      <c r="B6" t="s">
        <v>140</v>
      </c>
      <c r="C6" s="1" t="s">
        <v>148</v>
      </c>
      <c r="D6" s="1" t="s">
        <v>160</v>
      </c>
      <c r="E6" t="s">
        <v>166</v>
      </c>
    </row>
    <row r="7" spans="1:5" x14ac:dyDescent="0.25">
      <c r="A7" s="12">
        <v>6</v>
      </c>
      <c r="B7" t="s">
        <v>140</v>
      </c>
      <c r="C7" s="1" t="s">
        <v>149</v>
      </c>
      <c r="D7" s="1" t="s">
        <v>161</v>
      </c>
      <c r="E7" t="s">
        <v>166</v>
      </c>
    </row>
    <row r="8" spans="1:5" x14ac:dyDescent="0.25">
      <c r="A8" s="12">
        <v>7</v>
      </c>
      <c r="B8" t="s">
        <v>140</v>
      </c>
      <c r="C8" s="1" t="s">
        <v>150</v>
      </c>
      <c r="D8" s="1" t="s">
        <v>162</v>
      </c>
      <c r="E8" t="s">
        <v>166</v>
      </c>
    </row>
    <row r="9" spans="1:5" x14ac:dyDescent="0.25">
      <c r="A9" s="12">
        <v>8</v>
      </c>
      <c r="B9" t="s">
        <v>141</v>
      </c>
      <c r="C9" s="1" t="s">
        <v>151</v>
      </c>
      <c r="D9" s="1" t="s">
        <v>163</v>
      </c>
      <c r="E9" t="s">
        <v>166</v>
      </c>
    </row>
    <row r="10" spans="1:5" x14ac:dyDescent="0.25">
      <c r="A10" s="12">
        <v>9</v>
      </c>
      <c r="B10" t="s">
        <v>141</v>
      </c>
      <c r="C10" s="1" t="s">
        <v>152</v>
      </c>
      <c r="D10" s="1" t="s">
        <v>164</v>
      </c>
      <c r="E10" t="s">
        <v>166</v>
      </c>
    </row>
    <row r="11" spans="1:5" x14ac:dyDescent="0.25">
      <c r="A11" s="12">
        <v>10</v>
      </c>
      <c r="B11" t="s">
        <v>142</v>
      </c>
      <c r="C11" s="1" t="s">
        <v>153</v>
      </c>
      <c r="D11" s="1" t="s">
        <v>165</v>
      </c>
      <c r="E11" t="s">
        <v>166</v>
      </c>
    </row>
    <row r="12" spans="1:5" x14ac:dyDescent="0.25">
      <c r="A12" s="12">
        <v>11</v>
      </c>
      <c r="B12" t="s">
        <v>143</v>
      </c>
      <c r="C12" s="1" t="s">
        <v>167</v>
      </c>
      <c r="D12" s="1"/>
      <c r="E12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04373-A8E3-47ED-A35A-3113A27220F2}">
  <dimension ref="A1:CN39"/>
  <sheetViews>
    <sheetView zoomScale="85" zoomScaleNormal="85" workbookViewId="0"/>
  </sheetViews>
  <sheetFormatPr defaultColWidth="4.42578125" defaultRowHeight="15" x14ac:dyDescent="0.25"/>
  <cols>
    <col min="1" max="1" width="4.42578125" style="20"/>
    <col min="7" max="7" width="4.42578125" style="14"/>
    <col min="13" max="13" width="4.42578125" style="14"/>
    <col min="19" max="19" width="4.42578125" style="14"/>
    <col min="25" max="25" width="4.42578125" style="14"/>
    <col min="31" max="31" width="4.42578125" style="14"/>
    <col min="37" max="37" width="4.42578125" style="14"/>
    <col min="43" max="43" width="4.42578125" style="14"/>
    <col min="49" max="49" width="4.42578125" style="14"/>
  </cols>
  <sheetData>
    <row r="1" spans="1:92" s="11" customFormat="1" x14ac:dyDescent="0.25">
      <c r="A1" s="18" t="s">
        <v>170</v>
      </c>
      <c r="B1" s="11">
        <v>3</v>
      </c>
      <c r="C1" s="11">
        <f>B1</f>
        <v>3</v>
      </c>
      <c r="D1" s="11">
        <f t="shared" ref="D1:BP1" si="0">C1</f>
        <v>3</v>
      </c>
      <c r="E1" s="11">
        <f t="shared" si="0"/>
        <v>3</v>
      </c>
      <c r="F1" s="11">
        <f t="shared" si="0"/>
        <v>3</v>
      </c>
      <c r="G1" s="15"/>
      <c r="H1" s="11">
        <v>4</v>
      </c>
      <c r="I1" s="11">
        <f>H1</f>
        <v>4</v>
      </c>
      <c r="J1" s="11">
        <f t="shared" ref="J1:L1" si="1">I1</f>
        <v>4</v>
      </c>
      <c r="K1" s="11">
        <f t="shared" si="1"/>
        <v>4</v>
      </c>
      <c r="L1" s="11">
        <f t="shared" si="1"/>
        <v>4</v>
      </c>
      <c r="M1" s="15"/>
      <c r="N1" s="11">
        <v>5</v>
      </c>
      <c r="O1" s="11">
        <f>N1</f>
        <v>5</v>
      </c>
      <c r="P1" s="11">
        <f t="shared" ref="P1:R1" si="2">O1</f>
        <v>5</v>
      </c>
      <c r="Q1" s="11">
        <f t="shared" si="2"/>
        <v>5</v>
      </c>
      <c r="R1" s="11">
        <f t="shared" si="2"/>
        <v>5</v>
      </c>
      <c r="S1" s="15"/>
      <c r="T1" s="11">
        <v>6</v>
      </c>
      <c r="U1" s="11">
        <f>T1</f>
        <v>6</v>
      </c>
      <c r="V1" s="11">
        <f t="shared" ref="V1:X1" si="3">U1</f>
        <v>6</v>
      </c>
      <c r="W1" s="11">
        <f t="shared" si="3"/>
        <v>6</v>
      </c>
      <c r="X1" s="11">
        <f t="shared" si="3"/>
        <v>6</v>
      </c>
      <c r="Y1" s="15"/>
      <c r="Z1" s="11">
        <v>7</v>
      </c>
      <c r="AA1" s="11">
        <f>Z1</f>
        <v>7</v>
      </c>
      <c r="AB1" s="11">
        <f t="shared" ref="AB1:AD1" si="4">AA1</f>
        <v>7</v>
      </c>
      <c r="AC1" s="11">
        <f t="shared" si="4"/>
        <v>7</v>
      </c>
      <c r="AD1" s="11">
        <f t="shared" si="4"/>
        <v>7</v>
      </c>
      <c r="AE1" s="15"/>
      <c r="AF1" s="11">
        <v>8</v>
      </c>
      <c r="AG1" s="11">
        <f>AF1</f>
        <v>8</v>
      </c>
      <c r="AH1" s="11">
        <f t="shared" ref="AH1:AJ1" si="5">AG1</f>
        <v>8</v>
      </c>
      <c r="AI1" s="11">
        <f t="shared" si="5"/>
        <v>8</v>
      </c>
      <c r="AJ1" s="11">
        <f t="shared" si="5"/>
        <v>8</v>
      </c>
      <c r="AK1" s="15"/>
      <c r="AL1" s="11">
        <v>9</v>
      </c>
      <c r="AM1" s="11">
        <f>AL1</f>
        <v>9</v>
      </c>
      <c r="AN1" s="11">
        <f t="shared" ref="AN1:AP1" si="6">AM1</f>
        <v>9</v>
      </c>
      <c r="AO1" s="11">
        <f t="shared" si="6"/>
        <v>9</v>
      </c>
      <c r="AP1" s="11">
        <f t="shared" si="6"/>
        <v>9</v>
      </c>
      <c r="AQ1" s="15"/>
      <c r="AR1" s="11">
        <v>10</v>
      </c>
      <c r="AS1" s="11">
        <f>AR1</f>
        <v>10</v>
      </c>
      <c r="AT1" s="11">
        <f t="shared" ref="AT1:AV1" si="7">AS1</f>
        <v>10</v>
      </c>
      <c r="AU1" s="11">
        <f t="shared" si="7"/>
        <v>10</v>
      </c>
      <c r="AV1" s="11">
        <f t="shared" si="7"/>
        <v>10</v>
      </c>
      <c r="AW1" s="15"/>
      <c r="AX1" s="11">
        <v>11</v>
      </c>
      <c r="AY1" s="11">
        <f>AX1</f>
        <v>11</v>
      </c>
      <c r="AZ1" s="11">
        <f t="shared" ref="AZ1:BB1" si="8">AY1</f>
        <v>11</v>
      </c>
      <c r="BA1" s="11">
        <f t="shared" si="8"/>
        <v>11</v>
      </c>
      <c r="BB1" s="11">
        <f t="shared" si="8"/>
        <v>11</v>
      </c>
      <c r="BC1" s="15"/>
      <c r="BD1" s="11">
        <v>12</v>
      </c>
      <c r="BE1" s="11">
        <f>BD1</f>
        <v>12</v>
      </c>
      <c r="BF1" s="11">
        <f t="shared" ref="BF1:BH1" si="9">BE1</f>
        <v>12</v>
      </c>
      <c r="BG1" s="11">
        <f t="shared" si="9"/>
        <v>12</v>
      </c>
      <c r="BH1" s="11">
        <f t="shared" si="9"/>
        <v>12</v>
      </c>
      <c r="BI1" s="11">
        <f>BG1</f>
        <v>12</v>
      </c>
      <c r="BJ1" s="15"/>
      <c r="BK1" s="11">
        <f t="shared" si="0"/>
        <v>0</v>
      </c>
      <c r="BL1" s="11">
        <f t="shared" si="0"/>
        <v>0</v>
      </c>
      <c r="BM1" s="11">
        <f t="shared" si="0"/>
        <v>0</v>
      </c>
      <c r="BN1" s="11">
        <f t="shared" si="0"/>
        <v>0</v>
      </c>
      <c r="BO1" s="11">
        <f t="shared" si="0"/>
        <v>0</v>
      </c>
      <c r="BP1" s="11">
        <f t="shared" si="0"/>
        <v>0</v>
      </c>
      <c r="BQ1" s="11">
        <f t="shared" ref="BQ1:CN1" si="10">BP1</f>
        <v>0</v>
      </c>
      <c r="BR1" s="11">
        <f t="shared" si="10"/>
        <v>0</v>
      </c>
      <c r="BS1" s="11">
        <f t="shared" si="10"/>
        <v>0</v>
      </c>
      <c r="BT1" s="11">
        <f t="shared" si="10"/>
        <v>0</v>
      </c>
      <c r="BU1" s="11">
        <f t="shared" si="10"/>
        <v>0</v>
      </c>
      <c r="BV1" s="11">
        <f t="shared" si="10"/>
        <v>0</v>
      </c>
      <c r="BW1" s="11">
        <f t="shared" si="10"/>
        <v>0</v>
      </c>
      <c r="BX1" s="11">
        <f t="shared" si="10"/>
        <v>0</v>
      </c>
      <c r="BY1" s="11">
        <f t="shared" si="10"/>
        <v>0</v>
      </c>
      <c r="BZ1" s="11">
        <f t="shared" si="10"/>
        <v>0</v>
      </c>
      <c r="CA1" s="11">
        <f t="shared" si="10"/>
        <v>0</v>
      </c>
      <c r="CB1" s="11">
        <f t="shared" si="10"/>
        <v>0</v>
      </c>
      <c r="CC1" s="11">
        <f t="shared" si="10"/>
        <v>0</v>
      </c>
      <c r="CD1" s="11">
        <f t="shared" si="10"/>
        <v>0</v>
      </c>
      <c r="CE1" s="11">
        <f t="shared" si="10"/>
        <v>0</v>
      </c>
      <c r="CF1" s="11">
        <f t="shared" si="10"/>
        <v>0</v>
      </c>
      <c r="CG1" s="11">
        <f t="shared" si="10"/>
        <v>0</v>
      </c>
      <c r="CH1" s="11">
        <f t="shared" si="10"/>
        <v>0</v>
      </c>
      <c r="CI1" s="11">
        <f t="shared" si="10"/>
        <v>0</v>
      </c>
      <c r="CJ1" s="11">
        <f t="shared" si="10"/>
        <v>0</v>
      </c>
      <c r="CK1" s="11">
        <f t="shared" si="10"/>
        <v>0</v>
      </c>
      <c r="CL1" s="11">
        <f t="shared" si="10"/>
        <v>0</v>
      </c>
      <c r="CM1" s="11">
        <f t="shared" si="10"/>
        <v>0</v>
      </c>
      <c r="CN1" s="11">
        <f t="shared" si="10"/>
        <v>0</v>
      </c>
    </row>
    <row r="2" spans="1:92" s="16" customFormat="1" ht="15.75" thickBot="1" x14ac:dyDescent="0.3">
      <c r="A2" s="19" t="s">
        <v>1</v>
      </c>
      <c r="B2" s="16" t="s">
        <v>173</v>
      </c>
      <c r="C2" s="16" t="s">
        <v>174</v>
      </c>
      <c r="D2" s="16" t="s">
        <v>175</v>
      </c>
      <c r="E2" s="16" t="s">
        <v>174</v>
      </c>
      <c r="F2" s="16" t="s">
        <v>176</v>
      </c>
      <c r="G2" s="17"/>
      <c r="H2" s="16" t="s">
        <v>173</v>
      </c>
      <c r="I2" s="16" t="s">
        <v>174</v>
      </c>
      <c r="J2" s="16" t="s">
        <v>175</v>
      </c>
      <c r="K2" s="16" t="s">
        <v>174</v>
      </c>
      <c r="L2" s="16" t="s">
        <v>176</v>
      </c>
      <c r="M2" s="17"/>
      <c r="N2" s="16" t="s">
        <v>173</v>
      </c>
      <c r="O2" s="16" t="s">
        <v>174</v>
      </c>
      <c r="P2" s="16" t="s">
        <v>175</v>
      </c>
      <c r="Q2" s="16" t="s">
        <v>174</v>
      </c>
      <c r="R2" s="16" t="s">
        <v>176</v>
      </c>
      <c r="S2" s="17"/>
      <c r="T2" s="16" t="s">
        <v>173</v>
      </c>
      <c r="U2" s="16" t="s">
        <v>174</v>
      </c>
      <c r="V2" s="16" t="s">
        <v>175</v>
      </c>
      <c r="W2" s="16" t="s">
        <v>174</v>
      </c>
      <c r="X2" s="16" t="s">
        <v>176</v>
      </c>
      <c r="Y2" s="17"/>
      <c r="Z2" s="16" t="s">
        <v>173</v>
      </c>
      <c r="AA2" s="16" t="s">
        <v>174</v>
      </c>
      <c r="AB2" s="16" t="s">
        <v>175</v>
      </c>
      <c r="AC2" s="16" t="s">
        <v>174</v>
      </c>
      <c r="AD2" s="16" t="s">
        <v>176</v>
      </c>
      <c r="AE2" s="17"/>
      <c r="AF2" s="16" t="s">
        <v>173</v>
      </c>
      <c r="AG2" s="16" t="s">
        <v>174</v>
      </c>
      <c r="AH2" s="16" t="s">
        <v>175</v>
      </c>
      <c r="AI2" s="16" t="s">
        <v>174</v>
      </c>
      <c r="AJ2" s="16" t="s">
        <v>176</v>
      </c>
      <c r="AK2" s="17"/>
      <c r="AL2" s="16" t="s">
        <v>173</v>
      </c>
      <c r="AM2" s="16" t="s">
        <v>174</v>
      </c>
      <c r="AN2" s="16" t="s">
        <v>175</v>
      </c>
      <c r="AO2" s="16" t="s">
        <v>174</v>
      </c>
      <c r="AP2" s="16" t="s">
        <v>176</v>
      </c>
      <c r="AQ2" s="17"/>
      <c r="AR2" s="16" t="s">
        <v>173</v>
      </c>
      <c r="AS2" s="16" t="s">
        <v>174</v>
      </c>
      <c r="AT2" s="16" t="s">
        <v>175</v>
      </c>
      <c r="AU2" s="16" t="s">
        <v>174</v>
      </c>
      <c r="AV2" s="16" t="s">
        <v>176</v>
      </c>
      <c r="AW2" s="17"/>
      <c r="AX2" s="16" t="s">
        <v>173</v>
      </c>
      <c r="AY2" s="16" t="s">
        <v>174</v>
      </c>
      <c r="AZ2" s="16" t="s">
        <v>175</v>
      </c>
      <c r="BA2" s="16" t="s">
        <v>174</v>
      </c>
      <c r="BB2" s="16" t="s">
        <v>176</v>
      </c>
      <c r="BC2" s="17"/>
      <c r="BD2" s="16" t="s">
        <v>173</v>
      </c>
      <c r="BE2" s="16" t="s">
        <v>174</v>
      </c>
      <c r="BF2" s="16" t="s">
        <v>175</v>
      </c>
      <c r="BG2" s="16" t="s">
        <v>174</v>
      </c>
      <c r="BH2" s="16" t="s">
        <v>176</v>
      </c>
      <c r="BI2" s="16" t="s">
        <v>179</v>
      </c>
      <c r="BJ2" s="17"/>
    </row>
    <row r="3" spans="1:92" ht="15.75" thickTop="1" x14ac:dyDescent="0.25">
      <c r="A3" s="18" t="s">
        <v>171</v>
      </c>
      <c r="C3">
        <v>1</v>
      </c>
      <c r="F3">
        <v>2</v>
      </c>
      <c r="I3">
        <v>3</v>
      </c>
      <c r="N3">
        <v>4</v>
      </c>
      <c r="R3">
        <v>5</v>
      </c>
      <c r="U3">
        <v>6</v>
      </c>
      <c r="AA3">
        <v>7</v>
      </c>
      <c r="AF3">
        <v>8</v>
      </c>
      <c r="AG3">
        <v>9</v>
      </c>
      <c r="AM3">
        <v>10</v>
      </c>
      <c r="AP3">
        <v>11</v>
      </c>
      <c r="BC3" s="14"/>
      <c r="BJ3" s="14"/>
    </row>
    <row r="4" spans="1:92" x14ac:dyDescent="0.25">
      <c r="A4" s="18" t="s">
        <v>15</v>
      </c>
      <c r="B4">
        <v>1</v>
      </c>
      <c r="O4">
        <v>2</v>
      </c>
      <c r="Z4">
        <v>3</v>
      </c>
      <c r="AL4">
        <v>4</v>
      </c>
      <c r="AU4">
        <v>5</v>
      </c>
      <c r="BC4" s="14"/>
      <c r="BJ4" s="14"/>
    </row>
    <row r="5" spans="1:92" x14ac:dyDescent="0.25">
      <c r="A5" s="18" t="s">
        <v>172</v>
      </c>
      <c r="E5">
        <v>1</v>
      </c>
      <c r="H5">
        <v>2</v>
      </c>
      <c r="I5">
        <v>2</v>
      </c>
      <c r="K5">
        <v>3</v>
      </c>
      <c r="Q5">
        <v>4</v>
      </c>
      <c r="R5">
        <v>4</v>
      </c>
      <c r="U5">
        <v>5</v>
      </c>
      <c r="W5">
        <v>6</v>
      </c>
      <c r="X5">
        <v>6</v>
      </c>
      <c r="AC5">
        <v>7</v>
      </c>
      <c r="AD5">
        <v>7</v>
      </c>
      <c r="AG5">
        <v>8</v>
      </c>
      <c r="AI5">
        <v>9</v>
      </c>
      <c r="AO5">
        <v>10</v>
      </c>
      <c r="AR5">
        <v>11</v>
      </c>
      <c r="AS5">
        <v>11</v>
      </c>
      <c r="BC5" s="14"/>
      <c r="BJ5" s="14"/>
    </row>
    <row r="6" spans="1:92" x14ac:dyDescent="0.25">
      <c r="A6" s="18" t="s">
        <v>25</v>
      </c>
      <c r="O6" t="s">
        <v>177</v>
      </c>
      <c r="Z6" t="s">
        <v>178</v>
      </c>
      <c r="AC6" t="s">
        <v>178</v>
      </c>
      <c r="AM6" t="s">
        <v>177</v>
      </c>
      <c r="AR6" t="s">
        <v>178</v>
      </c>
      <c r="AU6" t="s">
        <v>178</v>
      </c>
      <c r="BC6" s="14"/>
      <c r="BJ6" s="14"/>
    </row>
    <row r="7" spans="1:92" x14ac:dyDescent="0.25">
      <c r="A7" s="18" t="s">
        <v>180</v>
      </c>
      <c r="BC7" s="14"/>
      <c r="BI7" t="s">
        <v>96</v>
      </c>
      <c r="BJ7" s="14"/>
    </row>
    <row r="8" spans="1:92" x14ac:dyDescent="0.25">
      <c r="BC8" s="14"/>
      <c r="BJ8" s="14"/>
    </row>
    <row r="9" spans="1:92" x14ac:dyDescent="0.25">
      <c r="BC9" s="14"/>
      <c r="BJ9" s="14"/>
    </row>
    <row r="10" spans="1:92" x14ac:dyDescent="0.25">
      <c r="BC10" s="14"/>
      <c r="BJ10" s="14"/>
    </row>
    <row r="11" spans="1:92" x14ac:dyDescent="0.25">
      <c r="BC11" s="14"/>
      <c r="BJ11" s="14"/>
    </row>
    <row r="12" spans="1:92" x14ac:dyDescent="0.25">
      <c r="BC12" s="14"/>
      <c r="BJ12" s="14"/>
    </row>
    <row r="13" spans="1:92" x14ac:dyDescent="0.25">
      <c r="BC13" s="14"/>
      <c r="BJ13" s="14"/>
    </row>
    <row r="14" spans="1:92" x14ac:dyDescent="0.25">
      <c r="BC14" s="14"/>
      <c r="BJ14" s="14"/>
    </row>
    <row r="15" spans="1:92" x14ac:dyDescent="0.25">
      <c r="BC15" s="14"/>
      <c r="BJ15" s="14"/>
    </row>
    <row r="16" spans="1:92" x14ac:dyDescent="0.25">
      <c r="BC16" s="14"/>
      <c r="BJ16" s="14"/>
    </row>
    <row r="17" spans="55:62" x14ac:dyDescent="0.25">
      <c r="BC17" s="14"/>
      <c r="BJ17" s="14"/>
    </row>
    <row r="18" spans="55:62" x14ac:dyDescent="0.25">
      <c r="BC18" s="14"/>
      <c r="BJ18" s="14"/>
    </row>
    <row r="19" spans="55:62" x14ac:dyDescent="0.25">
      <c r="BC19" s="14"/>
      <c r="BJ19" s="14"/>
    </row>
    <row r="20" spans="55:62" x14ac:dyDescent="0.25">
      <c r="BC20" s="14"/>
      <c r="BJ20" s="14"/>
    </row>
    <row r="21" spans="55:62" x14ac:dyDescent="0.25">
      <c r="BC21" s="14"/>
      <c r="BJ21" s="14"/>
    </row>
    <row r="22" spans="55:62" x14ac:dyDescent="0.25">
      <c r="BC22" s="14"/>
      <c r="BJ22" s="14"/>
    </row>
    <row r="23" spans="55:62" x14ac:dyDescent="0.25">
      <c r="BC23" s="14"/>
      <c r="BJ23" s="14"/>
    </row>
    <row r="24" spans="55:62" x14ac:dyDescent="0.25">
      <c r="BC24" s="14"/>
      <c r="BJ24" s="14"/>
    </row>
    <row r="25" spans="55:62" x14ac:dyDescent="0.25">
      <c r="BC25" s="14"/>
      <c r="BJ25" s="14"/>
    </row>
    <row r="26" spans="55:62" x14ac:dyDescent="0.25">
      <c r="BC26" s="14"/>
      <c r="BJ26" s="14"/>
    </row>
    <row r="27" spans="55:62" x14ac:dyDescent="0.25">
      <c r="BC27" s="14"/>
      <c r="BJ27" s="14"/>
    </row>
    <row r="28" spans="55:62" x14ac:dyDescent="0.25">
      <c r="BC28" s="14"/>
      <c r="BJ28" s="14"/>
    </row>
    <row r="29" spans="55:62" x14ac:dyDescent="0.25">
      <c r="BC29" s="14"/>
      <c r="BJ29" s="14"/>
    </row>
    <row r="30" spans="55:62" x14ac:dyDescent="0.25">
      <c r="BC30" s="14"/>
      <c r="BJ30" s="14"/>
    </row>
    <row r="31" spans="55:62" x14ac:dyDescent="0.25">
      <c r="BC31" s="14"/>
      <c r="BJ31" s="14"/>
    </row>
    <row r="32" spans="55:62" x14ac:dyDescent="0.25">
      <c r="BC32" s="14"/>
      <c r="BJ32" s="14"/>
    </row>
    <row r="33" spans="55:62" x14ac:dyDescent="0.25">
      <c r="BC33" s="14"/>
      <c r="BJ33" s="14"/>
    </row>
    <row r="34" spans="55:62" x14ac:dyDescent="0.25">
      <c r="BC34" s="14"/>
      <c r="BJ34" s="14"/>
    </row>
    <row r="35" spans="55:62" x14ac:dyDescent="0.25">
      <c r="BC35" s="14"/>
      <c r="BJ35" s="14"/>
    </row>
    <row r="36" spans="55:62" x14ac:dyDescent="0.25">
      <c r="BC36" s="14"/>
      <c r="BJ36" s="14"/>
    </row>
    <row r="37" spans="55:62" x14ac:dyDescent="0.25">
      <c r="BC37" s="14"/>
      <c r="BJ37" s="14"/>
    </row>
    <row r="38" spans="55:62" x14ac:dyDescent="0.25">
      <c r="BC38" s="14"/>
      <c r="BJ38" s="14"/>
    </row>
    <row r="39" spans="55:62" x14ac:dyDescent="0.25">
      <c r="BC39" s="14"/>
      <c r="BJ39" s="14"/>
    </row>
  </sheetData>
  <conditionalFormatting sqref="B3:F7">
    <cfRule type="cellIs" dxfId="9" priority="10" operator="notEqual">
      <formula>$A$9</formula>
    </cfRule>
  </conditionalFormatting>
  <conditionalFormatting sqref="H3:L6">
    <cfRule type="cellIs" dxfId="8" priority="9" operator="notEqual">
      <formula>$A$9</formula>
    </cfRule>
  </conditionalFormatting>
  <conditionalFormatting sqref="N3:R6">
    <cfRule type="cellIs" dxfId="7" priority="8" operator="notEqual">
      <formula>$A$9</formula>
    </cfRule>
  </conditionalFormatting>
  <conditionalFormatting sqref="T3:X6">
    <cfRule type="cellIs" dxfId="6" priority="7" operator="notEqual">
      <formula>$A$9</formula>
    </cfRule>
  </conditionalFormatting>
  <conditionalFormatting sqref="Z3:AD6">
    <cfRule type="cellIs" dxfId="5" priority="6" operator="notEqual">
      <formula>$A$9</formula>
    </cfRule>
  </conditionalFormatting>
  <conditionalFormatting sqref="AF3:AJ6">
    <cfRule type="cellIs" dxfId="4" priority="5" operator="notEqual">
      <formula>$A$9</formula>
    </cfRule>
  </conditionalFormatting>
  <conditionalFormatting sqref="AL3:AP6">
    <cfRule type="cellIs" dxfId="3" priority="4" operator="notEqual">
      <formula>$A$9</formula>
    </cfRule>
  </conditionalFormatting>
  <conditionalFormatting sqref="AR3:AV6">
    <cfRule type="cellIs" dxfId="2" priority="3" operator="notEqual">
      <formula>$A$9</formula>
    </cfRule>
  </conditionalFormatting>
  <conditionalFormatting sqref="AX3:BB6">
    <cfRule type="cellIs" dxfId="1" priority="2" operator="notEqual">
      <formula>$A$9</formula>
    </cfRule>
  </conditionalFormatting>
  <conditionalFormatting sqref="BI7">
    <cfRule type="cellIs" dxfId="0" priority="1" operator="notEqual">
      <formula>$A$9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lisam_Description xmlns="0210ab52-fa0a-44a2-bb6e-9b9f571d8dbb" xsi:nil="true"/>
    <_lisam_PublishedVersion xmlns="14379c87-76b0-477b-b913-18d6629ea1c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F17BB869EE604C9EE60A98D8F2668F" ma:contentTypeVersion="2" ma:contentTypeDescription="Skapa ett nytt dokument." ma:contentTypeScope="" ma:versionID="e0cc7e795d5d23d5daf66b2527d2f888">
  <xsd:schema xmlns:xsd="http://www.w3.org/2001/XMLSchema" xmlns:xs="http://www.w3.org/2001/XMLSchema" xmlns:p="http://schemas.microsoft.com/office/2006/metadata/properties" xmlns:ns2="0210ab52-fa0a-44a2-bb6e-9b9f571d8dbb" xmlns:ns3="14379c87-76b0-477b-b913-18d6629ea1ca" targetNamespace="http://schemas.microsoft.com/office/2006/metadata/properties" ma:root="true" ma:fieldsID="88b2e2b56c84a8ccd6f250c0b1441dbd" ns2:_="" ns3:_="">
    <xsd:import namespace="0210ab52-fa0a-44a2-bb6e-9b9f571d8dbb"/>
    <xsd:import namespace="14379c87-76b0-477b-b913-18d6629ea1ca"/>
    <xsd:element name="properties">
      <xsd:complexType>
        <xsd:sequence>
          <xsd:element name="documentManagement">
            <xsd:complexType>
              <xsd:all>
                <xsd:element ref="ns2:_lisam_Description" minOccurs="0"/>
                <xsd:element ref="ns3:_lisam_Published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0ab52-fa0a-44a2-bb6e-9b9f571d8dbb" elementFormDefault="qualified">
    <xsd:import namespace="http://schemas.microsoft.com/office/2006/documentManagement/types"/>
    <xsd:import namespace="http://schemas.microsoft.com/office/infopath/2007/PartnerControls"/>
    <xsd:element name="_lisam_Description" ma:index="8" nillable="true" ma:displayName="Beskrivning" ma:internalName="_lisam_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379c87-76b0-477b-b913-18d6629ea1ca" elementFormDefault="qualified">
    <xsd:import namespace="http://schemas.microsoft.com/office/2006/documentManagement/types"/>
    <xsd:import namespace="http://schemas.microsoft.com/office/infopath/2007/PartnerControls"/>
    <xsd:element name="_lisam_PublishedVersion" ma:index="9" nillable="true" ma:displayName="Published Version" ma:internalName="_lisam_Published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25650B-1D9E-4774-B671-98D3E66C6CF5}">
  <ds:schemaRefs>
    <ds:schemaRef ds:uri="http://schemas.microsoft.com/office/2006/metadata/properties"/>
    <ds:schemaRef ds:uri="http://schemas.microsoft.com/office/infopath/2007/PartnerControls"/>
    <ds:schemaRef ds:uri="6f4fc676-4459-41cb-b888-969eaa6158ec"/>
    <ds:schemaRef ds:uri="8543d4ef-b9c0-4d29-a8e9-efb8e8bd2810"/>
  </ds:schemaRefs>
</ds:datastoreItem>
</file>

<file path=customXml/itemProps2.xml><?xml version="1.0" encoding="utf-8"?>
<ds:datastoreItem xmlns:ds="http://schemas.openxmlformats.org/officeDocument/2006/customXml" ds:itemID="{F7151E55-7DD4-4406-93CC-2F9144EA04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51EBA9-96D2-45DD-B53E-117A0EA286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Kursplanering, komplett</vt:lpstr>
      <vt:lpstr>Föreläsningar, samlat</vt:lpstr>
      <vt:lpstr>Lektioner, samlat</vt:lpstr>
      <vt:lpstr>Gantt-schema</vt:lpstr>
    </vt:vector>
  </TitlesOfParts>
  <Manager/>
  <Company>Linköpings universitet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Engevall</dc:creator>
  <cp:keywords/>
  <dc:description/>
  <cp:lastModifiedBy>Stefan Engevall</cp:lastModifiedBy>
  <cp:revision/>
  <dcterms:created xsi:type="dcterms:W3CDTF">2017-09-14T21:41:56Z</dcterms:created>
  <dcterms:modified xsi:type="dcterms:W3CDTF">2022-01-05T11:45:02Z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0x01010089F17BB869EE604C9EE60A98D8F2668F</vt:lpwstr>
  </property>
</Properties>
</file>